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defaultThemeVersion="166925"/>
  <mc:AlternateContent xmlns:mc="http://schemas.openxmlformats.org/markup-compatibility/2006">
    <mc:Choice Requires="x15">
      <x15ac:absPath xmlns:x15ac="http://schemas.microsoft.com/office/spreadsheetml/2010/11/ac" url="C:\Users\ibrahimaso.barry\Documents\"/>
    </mc:Choice>
  </mc:AlternateContent>
  <xr:revisionPtr revIDLastSave="0" documentId="8_{3500810F-9512-4165-8C76-9F9BBAD6E8CF}" xr6:coauthVersionLast="36" xr6:coauthVersionMax="36" xr10:uidLastSave="{00000000-0000-0000-0000-000000000000}"/>
  <bookViews>
    <workbookView xWindow="0" yWindow="0" windowWidth="24000" windowHeight="8925" xr2:uid="{9C6D5EC0-05E5-4528-A0D1-1AB149DDBF19}"/>
  </bookViews>
  <sheets>
    <sheet name="FSD table 1" sheetId="1" r:id="rId1"/>
  </sheets>
  <externalReferences>
    <externalReference r:id="rId2"/>
  </externalReferences>
  <definedNames>
    <definedName name="_xlnm.Print_Area" localSheetId="0">'FSD table 1'!$A$2:$AE$164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164" i="1" l="1"/>
  <c r="AD164" i="1"/>
  <c r="AC164" i="1"/>
  <c r="AB164" i="1"/>
  <c r="AA164" i="1"/>
  <c r="Z164" i="1"/>
  <c r="Y164" i="1"/>
  <c r="X164" i="1"/>
  <c r="W164" i="1"/>
  <c r="V164" i="1"/>
  <c r="U164" i="1"/>
  <c r="T164" i="1"/>
  <c r="S164" i="1"/>
  <c r="R164" i="1"/>
  <c r="Q164" i="1"/>
  <c r="P164" i="1"/>
  <c r="O164" i="1"/>
  <c r="N164" i="1"/>
  <c r="M164" i="1"/>
  <c r="L164" i="1"/>
  <c r="K164" i="1"/>
  <c r="J164" i="1"/>
  <c r="I164" i="1"/>
  <c r="H164" i="1"/>
  <c r="G164" i="1"/>
  <c r="F164" i="1"/>
  <c r="E164" i="1"/>
  <c r="D164" i="1"/>
  <c r="AE163" i="1"/>
  <c r="AD163" i="1"/>
  <c r="AC163" i="1"/>
  <c r="AB163" i="1"/>
  <c r="AA163" i="1"/>
  <c r="Z163" i="1"/>
  <c r="Y163" i="1"/>
  <c r="X163" i="1"/>
  <c r="X162" i="1" s="1"/>
  <c r="W163" i="1"/>
  <c r="W162" i="1" s="1"/>
  <c r="V163" i="1"/>
  <c r="U163" i="1"/>
  <c r="T163" i="1"/>
  <c r="T162" i="1" s="1"/>
  <c r="S163" i="1"/>
  <c r="S162" i="1" s="1"/>
  <c r="R163" i="1"/>
  <c r="R162" i="1" s="1"/>
  <c r="Q163" i="1"/>
  <c r="P163" i="1"/>
  <c r="P162" i="1" s="1"/>
  <c r="O163" i="1"/>
  <c r="N163" i="1"/>
  <c r="M163" i="1"/>
  <c r="L163" i="1"/>
  <c r="L162" i="1" s="1"/>
  <c r="K163" i="1"/>
  <c r="J163" i="1"/>
  <c r="I163" i="1"/>
  <c r="H163" i="1"/>
  <c r="H162" i="1" s="1"/>
  <c r="G163" i="1"/>
  <c r="G162" i="1" s="1"/>
  <c r="F163" i="1"/>
  <c r="E163" i="1"/>
  <c r="D163" i="1"/>
  <c r="D162" i="1" s="1"/>
  <c r="AE162" i="1"/>
  <c r="AD162" i="1"/>
  <c r="AC162" i="1"/>
  <c r="AA162" i="1"/>
  <c r="Z162" i="1"/>
  <c r="Y162" i="1"/>
  <c r="V162" i="1"/>
  <c r="U162" i="1"/>
  <c r="Q162" i="1"/>
  <c r="O162" i="1"/>
  <c r="N162" i="1"/>
  <c r="M162" i="1"/>
  <c r="K162" i="1"/>
  <c r="J162" i="1"/>
  <c r="I162" i="1"/>
  <c r="F162" i="1"/>
  <c r="E162" i="1"/>
  <c r="AE161" i="1"/>
  <c r="AD161" i="1"/>
  <c r="AC161" i="1"/>
  <c r="AB161" i="1"/>
  <c r="AA161" i="1"/>
  <c r="Z161" i="1"/>
  <c r="Y161" i="1"/>
  <c r="X161" i="1"/>
  <c r="W161" i="1"/>
  <c r="V161" i="1"/>
  <c r="U161" i="1"/>
  <c r="T161" i="1"/>
  <c r="S161" i="1"/>
  <c r="R161" i="1"/>
  <c r="Q161" i="1"/>
  <c r="P161" i="1"/>
  <c r="O161" i="1"/>
  <c r="N161" i="1"/>
  <c r="M161" i="1"/>
  <c r="L161" i="1"/>
  <c r="K161" i="1"/>
  <c r="J161" i="1"/>
  <c r="I161" i="1"/>
  <c r="H161" i="1"/>
  <c r="G161" i="1"/>
  <c r="F161" i="1"/>
  <c r="E161" i="1"/>
  <c r="D161" i="1"/>
  <c r="AE160" i="1"/>
  <c r="AD160" i="1"/>
  <c r="AC160" i="1"/>
  <c r="AC159" i="1" s="1"/>
  <c r="AB160" i="1"/>
  <c r="AB159" i="1" s="1"/>
  <c r="AA160" i="1"/>
  <c r="AA159" i="1" s="1"/>
  <c r="Z160" i="1"/>
  <c r="Y160" i="1"/>
  <c r="X160" i="1"/>
  <c r="W160" i="1"/>
  <c r="W159" i="1" s="1"/>
  <c r="V160" i="1"/>
  <c r="U160" i="1"/>
  <c r="U159" i="1" s="1"/>
  <c r="T160" i="1"/>
  <c r="T159" i="1" s="1"/>
  <c r="S160" i="1"/>
  <c r="S159" i="1" s="1"/>
  <c r="R160" i="1"/>
  <c r="Q160" i="1"/>
  <c r="P160" i="1"/>
  <c r="O160" i="1"/>
  <c r="O159" i="1" s="1"/>
  <c r="N160" i="1"/>
  <c r="M160" i="1"/>
  <c r="M159" i="1" s="1"/>
  <c r="L160" i="1"/>
  <c r="L159" i="1" s="1"/>
  <c r="K160" i="1"/>
  <c r="K159" i="1" s="1"/>
  <c r="J160" i="1"/>
  <c r="I160" i="1"/>
  <c r="H160" i="1"/>
  <c r="G160" i="1"/>
  <c r="G159" i="1" s="1"/>
  <c r="F160" i="1"/>
  <c r="E160" i="1"/>
  <c r="E159" i="1" s="1"/>
  <c r="D160" i="1"/>
  <c r="D159" i="1" s="1"/>
  <c r="Y159" i="1"/>
  <c r="X159" i="1"/>
  <c r="Q159" i="1"/>
  <c r="P159" i="1"/>
  <c r="I159" i="1"/>
  <c r="H159" i="1"/>
  <c r="AE124" i="1"/>
  <c r="AD124" i="1"/>
  <c r="AC124" i="1"/>
  <c r="AB124" i="1"/>
  <c r="AA124" i="1"/>
  <c r="Z124" i="1"/>
  <c r="Y124" i="1"/>
  <c r="X124" i="1"/>
  <c r="W124" i="1"/>
  <c r="V124" i="1"/>
  <c r="U124" i="1"/>
  <c r="T124" i="1"/>
  <c r="S124" i="1"/>
  <c r="R124" i="1"/>
  <c r="Q124" i="1"/>
  <c r="P124" i="1"/>
  <c r="O124" i="1"/>
  <c r="N124" i="1"/>
  <c r="M124" i="1"/>
  <c r="L124" i="1"/>
  <c r="K124" i="1"/>
  <c r="J124" i="1"/>
  <c r="I124" i="1"/>
  <c r="H124" i="1"/>
  <c r="G124" i="1"/>
  <c r="F124" i="1"/>
  <c r="E124" i="1"/>
  <c r="D124" i="1"/>
  <c r="AE123" i="1"/>
  <c r="AD123" i="1"/>
  <c r="AC123" i="1"/>
  <c r="AB123" i="1"/>
  <c r="AB122" i="1" s="1"/>
  <c r="AA123" i="1"/>
  <c r="Z123" i="1"/>
  <c r="Y123" i="1"/>
  <c r="X123" i="1"/>
  <c r="X122" i="1" s="1"/>
  <c r="W123" i="1"/>
  <c r="V123" i="1"/>
  <c r="V122" i="1" s="1"/>
  <c r="U123" i="1"/>
  <c r="T123" i="1"/>
  <c r="T122" i="1" s="1"/>
  <c r="S123" i="1"/>
  <c r="R123" i="1"/>
  <c r="Q123" i="1"/>
  <c r="P123" i="1"/>
  <c r="P122" i="1" s="1"/>
  <c r="O123" i="1"/>
  <c r="N123" i="1"/>
  <c r="M123" i="1"/>
  <c r="L123" i="1"/>
  <c r="L122" i="1" s="1"/>
  <c r="K123" i="1"/>
  <c r="J123" i="1"/>
  <c r="J122" i="1" s="1"/>
  <c r="I123" i="1"/>
  <c r="H123" i="1"/>
  <c r="H122" i="1" s="1"/>
  <c r="G123" i="1"/>
  <c r="F123" i="1"/>
  <c r="E123" i="1"/>
  <c r="D123" i="1"/>
  <c r="D122" i="1" s="1"/>
  <c r="AC122" i="1"/>
  <c r="Z122" i="1"/>
  <c r="Y122" i="1"/>
  <c r="U122" i="1"/>
  <c r="Q122" i="1"/>
  <c r="M122" i="1"/>
  <c r="I122" i="1"/>
  <c r="F122" i="1"/>
  <c r="E122" i="1"/>
  <c r="AE121" i="1"/>
  <c r="AD121" i="1"/>
  <c r="AC121" i="1"/>
  <c r="AB121" i="1"/>
  <c r="AA121" i="1"/>
  <c r="Z121" i="1"/>
  <c r="Y121" i="1"/>
  <c r="X121" i="1"/>
  <c r="W121" i="1"/>
  <c r="V121" i="1"/>
  <c r="U121" i="1"/>
  <c r="T121" i="1"/>
  <c r="S121" i="1"/>
  <c r="R121" i="1"/>
  <c r="Q121" i="1"/>
  <c r="P121" i="1"/>
  <c r="O121" i="1"/>
  <c r="N121" i="1"/>
  <c r="M121" i="1"/>
  <c r="L121" i="1"/>
  <c r="K121" i="1"/>
  <c r="J121" i="1"/>
  <c r="I121" i="1"/>
  <c r="H121" i="1"/>
  <c r="G121" i="1"/>
  <c r="F121" i="1"/>
  <c r="E121" i="1"/>
  <c r="D121" i="1"/>
  <c r="AE120" i="1"/>
  <c r="AD120" i="1"/>
  <c r="AC120" i="1"/>
  <c r="AB120" i="1"/>
  <c r="AA120" i="1"/>
  <c r="Z120" i="1"/>
  <c r="Y120" i="1"/>
  <c r="X120" i="1"/>
  <c r="W120" i="1"/>
  <c r="W119" i="1" s="1"/>
  <c r="V120" i="1"/>
  <c r="U120" i="1"/>
  <c r="U119" i="1" s="1"/>
  <c r="T120" i="1"/>
  <c r="S120" i="1"/>
  <c r="S119" i="1" s="1"/>
  <c r="R120" i="1"/>
  <c r="Q120" i="1"/>
  <c r="P120" i="1"/>
  <c r="O120" i="1"/>
  <c r="O119" i="1" s="1"/>
  <c r="N120" i="1"/>
  <c r="M120" i="1"/>
  <c r="L120" i="1"/>
  <c r="K120" i="1"/>
  <c r="K119" i="1" s="1"/>
  <c r="J120" i="1"/>
  <c r="I120" i="1"/>
  <c r="I119" i="1" s="1"/>
  <c r="H120" i="1"/>
  <c r="G120" i="1"/>
  <c r="G119" i="1" s="1"/>
  <c r="F120" i="1"/>
  <c r="E120" i="1"/>
  <c r="D120" i="1"/>
  <c r="AB119" i="1"/>
  <c r="AA119" i="1"/>
  <c r="Y119" i="1"/>
  <c r="X119" i="1"/>
  <c r="T119" i="1"/>
  <c r="P119" i="1"/>
  <c r="L119" i="1"/>
  <c r="H119" i="1"/>
  <c r="E119" i="1"/>
  <c r="D119" i="1"/>
  <c r="AE118" i="1"/>
  <c r="AD118" i="1"/>
  <c r="AC118" i="1"/>
  <c r="AB118" i="1"/>
  <c r="AA118" i="1"/>
  <c r="Z118" i="1"/>
  <c r="Y118" i="1"/>
  <c r="X118" i="1"/>
  <c r="W118" i="1"/>
  <c r="V118" i="1"/>
  <c r="U118" i="1"/>
  <c r="T118" i="1"/>
  <c r="S118" i="1"/>
  <c r="R118" i="1"/>
  <c r="Q118" i="1"/>
  <c r="P118" i="1"/>
  <c r="O118" i="1"/>
  <c r="N118" i="1"/>
  <c r="M118" i="1"/>
  <c r="L118" i="1"/>
  <c r="K118" i="1"/>
  <c r="J118" i="1"/>
  <c r="I118" i="1"/>
  <c r="H118" i="1"/>
  <c r="G118" i="1"/>
  <c r="F118" i="1"/>
  <c r="E118" i="1"/>
  <c r="D118" i="1"/>
  <c r="AE117" i="1"/>
  <c r="AD117" i="1"/>
  <c r="AD116" i="1" s="1"/>
  <c r="AC117" i="1"/>
  <c r="AC116" i="1" s="1"/>
  <c r="AB117" i="1"/>
  <c r="AA117" i="1"/>
  <c r="Z117" i="1"/>
  <c r="Z116" i="1" s="1"/>
  <c r="Y117" i="1"/>
  <c r="Y116" i="1" s="1"/>
  <c r="X117" i="1"/>
  <c r="W117" i="1"/>
  <c r="V117" i="1"/>
  <c r="V116" i="1" s="1"/>
  <c r="U117" i="1"/>
  <c r="U116" i="1" s="1"/>
  <c r="T117" i="1"/>
  <c r="S117" i="1"/>
  <c r="R117" i="1"/>
  <c r="R116" i="1" s="1"/>
  <c r="Q117" i="1"/>
  <c r="Q116" i="1" s="1"/>
  <c r="P117" i="1"/>
  <c r="O117" i="1"/>
  <c r="N117" i="1"/>
  <c r="N116" i="1" s="1"/>
  <c r="M117" i="1"/>
  <c r="M116" i="1" s="1"/>
  <c r="L117" i="1"/>
  <c r="K117" i="1"/>
  <c r="J117" i="1"/>
  <c r="J116" i="1" s="1"/>
  <c r="I117" i="1"/>
  <c r="I116" i="1" s="1"/>
  <c r="H117" i="1"/>
  <c r="G117" i="1"/>
  <c r="F117" i="1"/>
  <c r="F116" i="1" s="1"/>
  <c r="E117" i="1"/>
  <c r="E116" i="1" s="1"/>
  <c r="D117" i="1"/>
  <c r="AE116" i="1"/>
  <c r="AB116" i="1"/>
  <c r="AA116" i="1"/>
  <c r="X116" i="1"/>
  <c r="W116" i="1"/>
  <c r="T116" i="1"/>
  <c r="S116" i="1"/>
  <c r="O116" i="1"/>
  <c r="L116" i="1"/>
  <c r="K116" i="1"/>
  <c r="H116" i="1"/>
  <c r="G116" i="1"/>
  <c r="D116" i="1"/>
  <c r="AE115" i="1"/>
  <c r="AD115" i="1"/>
  <c r="AC115" i="1"/>
  <c r="AB115" i="1"/>
  <c r="AA115" i="1"/>
  <c r="Z115" i="1"/>
  <c r="Y115" i="1"/>
  <c r="X115" i="1"/>
  <c r="W115" i="1"/>
  <c r="V115" i="1"/>
  <c r="U115" i="1"/>
  <c r="T115" i="1"/>
  <c r="S115" i="1"/>
  <c r="R115" i="1"/>
  <c r="Q115" i="1"/>
  <c r="P115" i="1"/>
  <c r="O115" i="1"/>
  <c r="N115" i="1"/>
  <c r="M115" i="1"/>
  <c r="L115" i="1"/>
  <c r="K115" i="1"/>
  <c r="J115" i="1"/>
  <c r="I115" i="1"/>
  <c r="H115" i="1"/>
  <c r="G115" i="1"/>
  <c r="F115" i="1"/>
  <c r="E115" i="1"/>
  <c r="D115" i="1"/>
  <c r="AE114" i="1"/>
  <c r="AD114" i="1"/>
  <c r="AC114" i="1"/>
  <c r="AB114" i="1"/>
  <c r="AA114" i="1"/>
  <c r="Z114" i="1"/>
  <c r="Z113" i="1" s="1"/>
  <c r="Y114" i="1"/>
  <c r="X114" i="1"/>
  <c r="W114" i="1"/>
  <c r="V114" i="1"/>
  <c r="V113" i="1" s="1"/>
  <c r="U114" i="1"/>
  <c r="U113" i="1" s="1"/>
  <c r="T114" i="1"/>
  <c r="S114" i="1"/>
  <c r="R114" i="1"/>
  <c r="R113" i="1" s="1"/>
  <c r="Q114" i="1"/>
  <c r="Q113" i="1" s="1"/>
  <c r="P114" i="1"/>
  <c r="O114" i="1"/>
  <c r="N114" i="1"/>
  <c r="M114" i="1"/>
  <c r="L114" i="1"/>
  <c r="K114" i="1"/>
  <c r="J114" i="1"/>
  <c r="J113" i="1" s="1"/>
  <c r="I114" i="1"/>
  <c r="H114" i="1"/>
  <c r="G114" i="1"/>
  <c r="F114" i="1"/>
  <c r="F113" i="1" s="1"/>
  <c r="E114" i="1"/>
  <c r="E113" i="1" s="1"/>
  <c r="D114" i="1"/>
  <c r="AD113" i="1"/>
  <c r="AA113" i="1"/>
  <c r="Y113" i="1"/>
  <c r="W113" i="1"/>
  <c r="S113" i="1"/>
  <c r="N113" i="1"/>
  <c r="K113" i="1"/>
  <c r="G113" i="1"/>
  <c r="AE110" i="1"/>
  <c r="AD110" i="1"/>
  <c r="AC110" i="1"/>
  <c r="AB110" i="1"/>
  <c r="AA110" i="1"/>
  <c r="Z110" i="1"/>
  <c r="Y110" i="1"/>
  <c r="X110" i="1"/>
  <c r="W110" i="1"/>
  <c r="V110" i="1"/>
  <c r="U110" i="1"/>
  <c r="T110" i="1"/>
  <c r="S110" i="1"/>
  <c r="R110" i="1"/>
  <c r="Q110" i="1"/>
  <c r="P110" i="1"/>
  <c r="O110" i="1"/>
  <c r="N110" i="1"/>
  <c r="M110" i="1"/>
  <c r="L110" i="1"/>
  <c r="K110" i="1"/>
  <c r="J110" i="1"/>
  <c r="I110" i="1"/>
  <c r="H110" i="1"/>
  <c r="G110" i="1"/>
  <c r="F110" i="1"/>
  <c r="E110" i="1"/>
  <c r="D110" i="1"/>
  <c r="AE109" i="1"/>
  <c r="AD109" i="1"/>
  <c r="AD108" i="1" s="1"/>
  <c r="AC109" i="1"/>
  <c r="AC108" i="1" s="1"/>
  <c r="AB109" i="1"/>
  <c r="AA109" i="1"/>
  <c r="Z109" i="1"/>
  <c r="Z108" i="1" s="1"/>
  <c r="Y109" i="1"/>
  <c r="Y108" i="1" s="1"/>
  <c r="X109" i="1"/>
  <c r="W109" i="1"/>
  <c r="V109" i="1"/>
  <c r="V108" i="1" s="1"/>
  <c r="U109" i="1"/>
  <c r="U108" i="1" s="1"/>
  <c r="T109" i="1"/>
  <c r="S109" i="1"/>
  <c r="R109" i="1"/>
  <c r="R108" i="1" s="1"/>
  <c r="Q109" i="1"/>
  <c r="Q108" i="1" s="1"/>
  <c r="P109" i="1"/>
  <c r="O109" i="1"/>
  <c r="N109" i="1"/>
  <c r="N108" i="1" s="1"/>
  <c r="M109" i="1"/>
  <c r="M108" i="1" s="1"/>
  <c r="L109" i="1"/>
  <c r="K109" i="1"/>
  <c r="J109" i="1"/>
  <c r="J108" i="1" s="1"/>
  <c r="I109" i="1"/>
  <c r="I108" i="1" s="1"/>
  <c r="H109" i="1"/>
  <c r="G109" i="1"/>
  <c r="F109" i="1"/>
  <c r="F108" i="1" s="1"/>
  <c r="E109" i="1"/>
  <c r="E108" i="1" s="1"/>
  <c r="D109" i="1"/>
  <c r="AE108" i="1"/>
  <c r="AB108" i="1"/>
  <c r="AA108" i="1"/>
  <c r="X108" i="1"/>
  <c r="W108" i="1"/>
  <c r="T108" i="1"/>
  <c r="S108" i="1"/>
  <c r="O108" i="1"/>
  <c r="L108" i="1"/>
  <c r="K108" i="1"/>
  <c r="H108" i="1"/>
  <c r="G108" i="1"/>
  <c r="D108" i="1"/>
  <c r="AE107" i="1"/>
  <c r="AD107" i="1"/>
  <c r="AC107" i="1"/>
  <c r="AB107" i="1"/>
  <c r="AA107" i="1"/>
  <c r="Z107" i="1"/>
  <c r="Y107" i="1"/>
  <c r="X107" i="1"/>
  <c r="W107" i="1"/>
  <c r="V107" i="1"/>
  <c r="U107" i="1"/>
  <c r="T107" i="1"/>
  <c r="S107" i="1"/>
  <c r="R107" i="1"/>
  <c r="Q107" i="1"/>
  <c r="P107" i="1"/>
  <c r="O107" i="1"/>
  <c r="N107" i="1"/>
  <c r="M107" i="1"/>
  <c r="L107" i="1"/>
  <c r="K107" i="1"/>
  <c r="J107" i="1"/>
  <c r="I107" i="1"/>
  <c r="H107" i="1"/>
  <c r="G107" i="1"/>
  <c r="F107" i="1"/>
  <c r="E107" i="1"/>
  <c r="D107" i="1"/>
  <c r="AE106" i="1"/>
  <c r="AD106" i="1"/>
  <c r="AD105" i="1" s="1"/>
  <c r="AC106" i="1"/>
  <c r="AB106" i="1"/>
  <c r="AB105" i="1" s="1"/>
  <c r="AA106" i="1"/>
  <c r="Z106" i="1"/>
  <c r="Z105" i="1" s="1"/>
  <c r="Y106" i="1"/>
  <c r="X106" i="1"/>
  <c r="X105" i="1" s="1"/>
  <c r="W106" i="1"/>
  <c r="V106" i="1"/>
  <c r="V105" i="1" s="1"/>
  <c r="U106" i="1"/>
  <c r="T106" i="1"/>
  <c r="T105" i="1" s="1"/>
  <c r="S106" i="1"/>
  <c r="R106" i="1"/>
  <c r="R105" i="1" s="1"/>
  <c r="Q106" i="1"/>
  <c r="P106" i="1"/>
  <c r="P105" i="1" s="1"/>
  <c r="O106" i="1"/>
  <c r="N106" i="1"/>
  <c r="N105" i="1" s="1"/>
  <c r="M106" i="1"/>
  <c r="L106" i="1"/>
  <c r="L105" i="1" s="1"/>
  <c r="K106" i="1"/>
  <c r="J106" i="1"/>
  <c r="J105" i="1" s="1"/>
  <c r="I106" i="1"/>
  <c r="H106" i="1"/>
  <c r="H105" i="1" s="1"/>
  <c r="G106" i="1"/>
  <c r="F106" i="1"/>
  <c r="F105" i="1" s="1"/>
  <c r="E106" i="1"/>
  <c r="D106" i="1"/>
  <c r="D105" i="1" s="1"/>
  <c r="AA105" i="1"/>
  <c r="W105" i="1"/>
  <c r="S105" i="1"/>
  <c r="K105" i="1"/>
  <c r="G105" i="1"/>
  <c r="AE104" i="1"/>
  <c r="AD104" i="1"/>
  <c r="AC104" i="1"/>
  <c r="AB104" i="1"/>
  <c r="AA104" i="1"/>
  <c r="Z104" i="1"/>
  <c r="Y104" i="1"/>
  <c r="X104" i="1"/>
  <c r="W104" i="1"/>
  <c r="V104" i="1"/>
  <c r="U104" i="1"/>
  <c r="T104" i="1"/>
  <c r="S104" i="1"/>
  <c r="R104" i="1"/>
  <c r="Q104" i="1"/>
  <c r="P104" i="1"/>
  <c r="O104" i="1"/>
  <c r="N104" i="1"/>
  <c r="M104" i="1"/>
  <c r="L104" i="1"/>
  <c r="K104" i="1"/>
  <c r="J104" i="1"/>
  <c r="I104" i="1"/>
  <c r="H104" i="1"/>
  <c r="G104" i="1"/>
  <c r="F104" i="1"/>
  <c r="E104" i="1"/>
  <c r="D104" i="1"/>
  <c r="AE103" i="1"/>
  <c r="AE102" i="1" s="1"/>
  <c r="AD103" i="1"/>
  <c r="AC103" i="1"/>
  <c r="AC102" i="1" s="1"/>
  <c r="AB103" i="1"/>
  <c r="AA103" i="1"/>
  <c r="AA102" i="1" s="1"/>
  <c r="Z103" i="1"/>
  <c r="Y103" i="1"/>
  <c r="Y102" i="1" s="1"/>
  <c r="X103" i="1"/>
  <c r="X102" i="1" s="1"/>
  <c r="W103" i="1"/>
  <c r="W102" i="1" s="1"/>
  <c r="V103" i="1"/>
  <c r="U103" i="1"/>
  <c r="U102" i="1" s="1"/>
  <c r="T103" i="1"/>
  <c r="T102" i="1" s="1"/>
  <c r="S103" i="1"/>
  <c r="S102" i="1" s="1"/>
  <c r="R103" i="1"/>
  <c r="Q103" i="1"/>
  <c r="Q102" i="1" s="1"/>
  <c r="P103" i="1"/>
  <c r="O103" i="1"/>
  <c r="O102" i="1" s="1"/>
  <c r="N103" i="1"/>
  <c r="M103" i="1"/>
  <c r="M102" i="1" s="1"/>
  <c r="L103" i="1"/>
  <c r="K103" i="1"/>
  <c r="K102" i="1" s="1"/>
  <c r="J103" i="1"/>
  <c r="I103" i="1"/>
  <c r="I102" i="1" s="1"/>
  <c r="H103" i="1"/>
  <c r="H102" i="1" s="1"/>
  <c r="G103" i="1"/>
  <c r="G102" i="1" s="1"/>
  <c r="F103" i="1"/>
  <c r="E103" i="1"/>
  <c r="E102" i="1" s="1"/>
  <c r="D103" i="1"/>
  <c r="D102" i="1" s="1"/>
  <c r="Z102" i="1"/>
  <c r="R102" i="1"/>
  <c r="J102" i="1"/>
  <c r="AE101" i="1"/>
  <c r="AD101" i="1"/>
  <c r="AC101" i="1"/>
  <c r="AB101" i="1"/>
  <c r="AA101" i="1"/>
  <c r="Z101" i="1"/>
  <c r="Y101" i="1"/>
  <c r="X101" i="1"/>
  <c r="W101" i="1"/>
  <c r="V101" i="1"/>
  <c r="U101" i="1"/>
  <c r="T101" i="1"/>
  <c r="S101" i="1"/>
  <c r="R101" i="1"/>
  <c r="Q101" i="1"/>
  <c r="P101" i="1"/>
  <c r="O101" i="1"/>
  <c r="N101" i="1"/>
  <c r="M101" i="1"/>
  <c r="L101" i="1"/>
  <c r="K101" i="1"/>
  <c r="J101" i="1"/>
  <c r="I101" i="1"/>
  <c r="H101" i="1"/>
  <c r="G101" i="1"/>
  <c r="F101" i="1"/>
  <c r="E101" i="1"/>
  <c r="D101" i="1"/>
  <c r="AE100" i="1"/>
  <c r="AD100" i="1"/>
  <c r="AD99" i="1" s="1"/>
  <c r="AC100" i="1"/>
  <c r="AB100" i="1"/>
  <c r="AB99" i="1" s="1"/>
  <c r="AA100" i="1"/>
  <c r="Z100" i="1"/>
  <c r="Z99" i="1" s="1"/>
  <c r="Y100" i="1"/>
  <c r="Y99" i="1" s="1"/>
  <c r="X100" i="1"/>
  <c r="X99" i="1" s="1"/>
  <c r="W100" i="1"/>
  <c r="V100" i="1"/>
  <c r="V99" i="1" s="1"/>
  <c r="U100" i="1"/>
  <c r="T100" i="1"/>
  <c r="T99" i="1" s="1"/>
  <c r="S100" i="1"/>
  <c r="R100" i="1"/>
  <c r="R99" i="1" s="1"/>
  <c r="Q100" i="1"/>
  <c r="P100" i="1"/>
  <c r="P99" i="1" s="1"/>
  <c r="O100" i="1"/>
  <c r="N100" i="1"/>
  <c r="N99" i="1" s="1"/>
  <c r="M100" i="1"/>
  <c r="L100" i="1"/>
  <c r="L99" i="1" s="1"/>
  <c r="K100" i="1"/>
  <c r="J100" i="1"/>
  <c r="J99" i="1" s="1"/>
  <c r="I100" i="1"/>
  <c r="I99" i="1" s="1"/>
  <c r="H100" i="1"/>
  <c r="H99" i="1" s="1"/>
  <c r="G100" i="1"/>
  <c r="F100" i="1"/>
  <c r="F99" i="1" s="1"/>
  <c r="E100" i="1"/>
  <c r="D100" i="1"/>
  <c r="D99" i="1" s="1"/>
  <c r="W99" i="1"/>
  <c r="Q99" i="1"/>
  <c r="G99" i="1"/>
  <c r="AE98" i="1"/>
  <c r="AD98" i="1"/>
  <c r="AD84" i="1" s="1"/>
  <c r="AC98" i="1"/>
  <c r="AB98" i="1"/>
  <c r="AA98" i="1"/>
  <c r="Z98" i="1"/>
  <c r="Y98" i="1"/>
  <c r="X98" i="1"/>
  <c r="W98" i="1"/>
  <c r="V98" i="1"/>
  <c r="V84" i="1" s="1"/>
  <c r="U98" i="1"/>
  <c r="T98" i="1"/>
  <c r="S98" i="1"/>
  <c r="R98" i="1"/>
  <c r="Q98" i="1"/>
  <c r="P98" i="1"/>
  <c r="O98" i="1"/>
  <c r="N98" i="1"/>
  <c r="N84" i="1" s="1"/>
  <c r="M98" i="1"/>
  <c r="L98" i="1"/>
  <c r="K98" i="1"/>
  <c r="J98" i="1"/>
  <c r="J78" i="1" s="1"/>
  <c r="I98" i="1"/>
  <c r="H98" i="1"/>
  <c r="G98" i="1"/>
  <c r="F98" i="1"/>
  <c r="F84" i="1" s="1"/>
  <c r="E98" i="1"/>
  <c r="D98" i="1"/>
  <c r="AE96" i="1"/>
  <c r="AD96" i="1"/>
  <c r="AB96" i="1"/>
  <c r="AA96" i="1"/>
  <c r="Z96" i="1"/>
  <c r="X96" i="1"/>
  <c r="W96" i="1"/>
  <c r="V96" i="1"/>
  <c r="T96" i="1"/>
  <c r="S96" i="1"/>
  <c r="R96" i="1"/>
  <c r="P96" i="1"/>
  <c r="O96" i="1"/>
  <c r="N96" i="1"/>
  <c r="L96" i="1"/>
  <c r="K96" i="1"/>
  <c r="J96" i="1"/>
  <c r="H96" i="1"/>
  <c r="G96" i="1"/>
  <c r="F96" i="1"/>
  <c r="D96" i="1"/>
  <c r="AD94" i="1"/>
  <c r="AC94" i="1"/>
  <c r="AB94" i="1"/>
  <c r="Z94" i="1"/>
  <c r="Y94" i="1"/>
  <c r="X94" i="1"/>
  <c r="V94" i="1"/>
  <c r="U94" i="1"/>
  <c r="T94" i="1"/>
  <c r="R94" i="1"/>
  <c r="Q94" i="1"/>
  <c r="P94" i="1"/>
  <c r="N94" i="1"/>
  <c r="M94" i="1"/>
  <c r="L94" i="1"/>
  <c r="J94" i="1"/>
  <c r="I94" i="1"/>
  <c r="H94" i="1"/>
  <c r="F94" i="1"/>
  <c r="E94" i="1"/>
  <c r="D94" i="1"/>
  <c r="AE92" i="1"/>
  <c r="AD92" i="1"/>
  <c r="AB92" i="1"/>
  <c r="AA92" i="1"/>
  <c r="Z92" i="1"/>
  <c r="Y92" i="1"/>
  <c r="X92" i="1"/>
  <c r="W92" i="1"/>
  <c r="V92" i="1"/>
  <c r="U92" i="1"/>
  <c r="T92" i="1"/>
  <c r="S92" i="1"/>
  <c r="R92" i="1"/>
  <c r="Q92" i="1"/>
  <c r="P92" i="1"/>
  <c r="O92" i="1"/>
  <c r="N92" i="1"/>
  <c r="M92" i="1"/>
  <c r="L92" i="1"/>
  <c r="K92" i="1"/>
  <c r="J92" i="1"/>
  <c r="I92" i="1"/>
  <c r="H92" i="1"/>
  <c r="G92" i="1"/>
  <c r="F92" i="1"/>
  <c r="E92" i="1"/>
  <c r="D92" i="1"/>
  <c r="AE90" i="1"/>
  <c r="AD90" i="1"/>
  <c r="AC90" i="1"/>
  <c r="AB90" i="1"/>
  <c r="AA90" i="1"/>
  <c r="Z90" i="1"/>
  <c r="Y90" i="1"/>
  <c r="X90" i="1"/>
  <c r="W90" i="1"/>
  <c r="V90" i="1"/>
  <c r="U90" i="1"/>
  <c r="T90" i="1"/>
  <c r="S90" i="1"/>
  <c r="R90" i="1"/>
  <c r="Q90" i="1"/>
  <c r="P90" i="1"/>
  <c r="O90" i="1"/>
  <c r="N90" i="1"/>
  <c r="M90" i="1"/>
  <c r="L90" i="1"/>
  <c r="K90" i="1"/>
  <c r="J90" i="1"/>
  <c r="I90" i="1"/>
  <c r="H90" i="1"/>
  <c r="G90" i="1"/>
  <c r="F90" i="1"/>
  <c r="E90" i="1"/>
  <c r="D90" i="1"/>
  <c r="AE88" i="1"/>
  <c r="AD88" i="1"/>
  <c r="AC88" i="1"/>
  <c r="AB88" i="1"/>
  <c r="AA88" i="1"/>
  <c r="Z88" i="1"/>
  <c r="Y88" i="1"/>
  <c r="X88" i="1"/>
  <c r="W88" i="1"/>
  <c r="V88" i="1"/>
  <c r="U88" i="1"/>
  <c r="T88" i="1"/>
  <c r="S88" i="1"/>
  <c r="R88" i="1"/>
  <c r="Q88" i="1"/>
  <c r="P88" i="1"/>
  <c r="O88" i="1"/>
  <c r="N88" i="1"/>
  <c r="M88" i="1"/>
  <c r="L88" i="1"/>
  <c r="K88" i="1"/>
  <c r="J88" i="1"/>
  <c r="I88" i="1"/>
  <c r="H88" i="1"/>
  <c r="G88" i="1"/>
  <c r="F88" i="1"/>
  <c r="E88" i="1"/>
  <c r="D88" i="1"/>
  <c r="AE87" i="1"/>
  <c r="AD87" i="1"/>
  <c r="AC87" i="1"/>
  <c r="AC86" i="1" s="1"/>
  <c r="AB87" i="1"/>
  <c r="AA87" i="1"/>
  <c r="AA86" i="1" s="1"/>
  <c r="Z87" i="1"/>
  <c r="Y87" i="1"/>
  <c r="Y86" i="1" s="1"/>
  <c r="X87" i="1"/>
  <c r="W87" i="1"/>
  <c r="W86" i="1" s="1"/>
  <c r="V87" i="1"/>
  <c r="U87" i="1"/>
  <c r="U86" i="1" s="1"/>
  <c r="T87" i="1"/>
  <c r="S87" i="1"/>
  <c r="S86" i="1" s="1"/>
  <c r="R87" i="1"/>
  <c r="Q87" i="1"/>
  <c r="Q86" i="1" s="1"/>
  <c r="P87" i="1"/>
  <c r="O87" i="1"/>
  <c r="O86" i="1" s="1"/>
  <c r="N87" i="1"/>
  <c r="M87" i="1"/>
  <c r="M86" i="1" s="1"/>
  <c r="L87" i="1"/>
  <c r="K87" i="1"/>
  <c r="K86" i="1" s="1"/>
  <c r="J87" i="1"/>
  <c r="I87" i="1"/>
  <c r="I86" i="1" s="1"/>
  <c r="H87" i="1"/>
  <c r="G87" i="1"/>
  <c r="G86" i="1" s="1"/>
  <c r="F87" i="1"/>
  <c r="E87" i="1"/>
  <c r="E86" i="1" s="1"/>
  <c r="D87" i="1"/>
  <c r="AE86" i="1"/>
  <c r="AB86" i="1"/>
  <c r="X86" i="1"/>
  <c r="T86" i="1"/>
  <c r="P86" i="1"/>
  <c r="L86" i="1"/>
  <c r="H86" i="1"/>
  <c r="D86" i="1"/>
  <c r="AE85" i="1"/>
  <c r="AE84" i="1" s="1"/>
  <c r="AD85" i="1"/>
  <c r="AC85" i="1"/>
  <c r="AC84" i="1" s="1"/>
  <c r="AB85" i="1"/>
  <c r="AA85" i="1"/>
  <c r="AA84" i="1" s="1"/>
  <c r="Z85" i="1"/>
  <c r="Y85" i="1"/>
  <c r="Y84" i="1" s="1"/>
  <c r="X85" i="1"/>
  <c r="W85" i="1"/>
  <c r="W84" i="1" s="1"/>
  <c r="V85" i="1"/>
  <c r="U85" i="1"/>
  <c r="U84" i="1" s="1"/>
  <c r="T85" i="1"/>
  <c r="T84" i="1" s="1"/>
  <c r="S85" i="1"/>
  <c r="S84" i="1" s="1"/>
  <c r="R85" i="1"/>
  <c r="Q85" i="1"/>
  <c r="Q84" i="1" s="1"/>
  <c r="P85" i="1"/>
  <c r="P84" i="1" s="1"/>
  <c r="O85" i="1"/>
  <c r="O84" i="1" s="1"/>
  <c r="N85" i="1"/>
  <c r="M85" i="1"/>
  <c r="M84" i="1" s="1"/>
  <c r="L85" i="1"/>
  <c r="L84" i="1" s="1"/>
  <c r="K85" i="1"/>
  <c r="K84" i="1" s="1"/>
  <c r="J85" i="1"/>
  <c r="I85" i="1"/>
  <c r="I84" i="1" s="1"/>
  <c r="H85" i="1"/>
  <c r="G85" i="1"/>
  <c r="G84" i="1" s="1"/>
  <c r="F85" i="1"/>
  <c r="E85" i="1"/>
  <c r="E84" i="1" s="1"/>
  <c r="D85" i="1"/>
  <c r="D84" i="1" s="1"/>
  <c r="AB84" i="1"/>
  <c r="X84" i="1"/>
  <c r="R84" i="1"/>
  <c r="J84" i="1"/>
  <c r="H84" i="1"/>
  <c r="AE83" i="1"/>
  <c r="AE82" i="1" s="1"/>
  <c r="AD83" i="1"/>
  <c r="AD82" i="1" s="1"/>
  <c r="AC83" i="1"/>
  <c r="AC82" i="1" s="1"/>
  <c r="AB83" i="1"/>
  <c r="AB82" i="1" s="1"/>
  <c r="AA83" i="1"/>
  <c r="Z83" i="1"/>
  <c r="Z82" i="1" s="1"/>
  <c r="Y83" i="1"/>
  <c r="Y82" i="1" s="1"/>
  <c r="X83" i="1"/>
  <c r="W83" i="1"/>
  <c r="W82" i="1" s="1"/>
  <c r="V83" i="1"/>
  <c r="V82" i="1" s="1"/>
  <c r="U83" i="1"/>
  <c r="U82" i="1" s="1"/>
  <c r="T83" i="1"/>
  <c r="S83" i="1"/>
  <c r="S82" i="1" s="1"/>
  <c r="R83" i="1"/>
  <c r="R82" i="1" s="1"/>
  <c r="Q83" i="1"/>
  <c r="P83" i="1"/>
  <c r="O83" i="1"/>
  <c r="O82" i="1" s="1"/>
  <c r="N83" i="1"/>
  <c r="N82" i="1" s="1"/>
  <c r="M83" i="1"/>
  <c r="L83" i="1"/>
  <c r="K83" i="1"/>
  <c r="J83" i="1"/>
  <c r="I83" i="1"/>
  <c r="H83" i="1"/>
  <c r="G83" i="1"/>
  <c r="G82" i="1" s="1"/>
  <c r="F83" i="1"/>
  <c r="F82" i="1" s="1"/>
  <c r="E83" i="1"/>
  <c r="D83" i="1"/>
  <c r="D82" i="1" s="1"/>
  <c r="AA82" i="1"/>
  <c r="X82" i="1"/>
  <c r="T82" i="1"/>
  <c r="P82" i="1"/>
  <c r="L82" i="1"/>
  <c r="K82" i="1"/>
  <c r="J82" i="1"/>
  <c r="H82" i="1"/>
  <c r="AE80" i="1"/>
  <c r="AD80" i="1"/>
  <c r="AC80" i="1"/>
  <c r="AB80" i="1"/>
  <c r="AA80" i="1"/>
  <c r="Z80" i="1"/>
  <c r="Y80" i="1"/>
  <c r="X80" i="1"/>
  <c r="W80" i="1"/>
  <c r="V80" i="1"/>
  <c r="U80" i="1"/>
  <c r="T80" i="1"/>
  <c r="S80" i="1"/>
  <c r="R80" i="1"/>
  <c r="Q80" i="1"/>
  <c r="P80" i="1"/>
  <c r="O80" i="1"/>
  <c r="N80" i="1"/>
  <c r="M80" i="1"/>
  <c r="L80" i="1"/>
  <c r="K80" i="1"/>
  <c r="J80" i="1"/>
  <c r="I80" i="1"/>
  <c r="H80" i="1"/>
  <c r="G80" i="1"/>
  <c r="F80" i="1"/>
  <c r="E80" i="1"/>
  <c r="D80" i="1"/>
  <c r="AE79" i="1"/>
  <c r="AE78" i="1" s="1"/>
  <c r="AD79" i="1"/>
  <c r="AC79" i="1"/>
  <c r="AC78" i="1" s="1"/>
  <c r="AB79" i="1"/>
  <c r="AA79" i="1"/>
  <c r="AA78" i="1" s="1"/>
  <c r="Z79" i="1"/>
  <c r="Y79" i="1"/>
  <c r="Y78" i="1" s="1"/>
  <c r="X79" i="1"/>
  <c r="W79" i="1"/>
  <c r="W78" i="1" s="1"/>
  <c r="V79" i="1"/>
  <c r="U79" i="1"/>
  <c r="U78" i="1" s="1"/>
  <c r="T79" i="1"/>
  <c r="S79" i="1"/>
  <c r="S78" i="1" s="1"/>
  <c r="R79" i="1"/>
  <c r="Q79" i="1"/>
  <c r="P79" i="1"/>
  <c r="O79" i="1"/>
  <c r="O78" i="1" s="1"/>
  <c r="N79" i="1"/>
  <c r="M79" i="1"/>
  <c r="L79" i="1"/>
  <c r="K79" i="1"/>
  <c r="J79" i="1"/>
  <c r="I79" i="1"/>
  <c r="H79" i="1"/>
  <c r="G79" i="1"/>
  <c r="G78" i="1" s="1"/>
  <c r="F79" i="1"/>
  <c r="F78" i="1" s="1"/>
  <c r="E79" i="1"/>
  <c r="D79" i="1"/>
  <c r="AB78" i="1"/>
  <c r="X78" i="1"/>
  <c r="V78" i="1"/>
  <c r="T78" i="1"/>
  <c r="P78" i="1"/>
  <c r="L78" i="1"/>
  <c r="K78" i="1"/>
  <c r="H78" i="1"/>
  <c r="D78" i="1"/>
  <c r="AE75" i="1"/>
  <c r="AD75" i="1"/>
  <c r="AC75" i="1"/>
  <c r="AB75" i="1"/>
  <c r="AA75" i="1"/>
  <c r="Z75" i="1"/>
  <c r="Y75" i="1"/>
  <c r="X75" i="1"/>
  <c r="W75" i="1"/>
  <c r="V75" i="1"/>
  <c r="U75" i="1"/>
  <c r="T75" i="1"/>
  <c r="S75" i="1"/>
  <c r="R75" i="1"/>
  <c r="Q75" i="1"/>
  <c r="P75" i="1"/>
  <c r="O75" i="1"/>
  <c r="N75" i="1"/>
  <c r="M75" i="1"/>
  <c r="L75" i="1"/>
  <c r="K75" i="1"/>
  <c r="J75" i="1"/>
  <c r="I75" i="1"/>
  <c r="H75" i="1"/>
  <c r="G75" i="1"/>
  <c r="F75" i="1"/>
  <c r="E75" i="1"/>
  <c r="D75" i="1"/>
  <c r="AE74" i="1"/>
  <c r="AE73" i="1" s="1"/>
  <c r="AD74" i="1"/>
  <c r="AC74" i="1"/>
  <c r="AB74" i="1"/>
  <c r="AB73" i="1" s="1"/>
  <c r="AA74" i="1"/>
  <c r="Z74" i="1"/>
  <c r="Y74" i="1"/>
  <c r="X74" i="1"/>
  <c r="X73" i="1" s="1"/>
  <c r="W74" i="1"/>
  <c r="V74" i="1"/>
  <c r="U74" i="1"/>
  <c r="T74" i="1"/>
  <c r="T73" i="1" s="1"/>
  <c r="S74" i="1"/>
  <c r="S73" i="1" s="1"/>
  <c r="R74" i="1"/>
  <c r="Q74" i="1"/>
  <c r="P74" i="1"/>
  <c r="P73" i="1" s="1"/>
  <c r="O74" i="1"/>
  <c r="O73" i="1" s="1"/>
  <c r="N74" i="1"/>
  <c r="M74" i="1"/>
  <c r="L74" i="1"/>
  <c r="K74" i="1"/>
  <c r="J74" i="1"/>
  <c r="I74" i="1"/>
  <c r="H74" i="1"/>
  <c r="H73" i="1" s="1"/>
  <c r="G74" i="1"/>
  <c r="G73" i="1" s="1"/>
  <c r="F74" i="1"/>
  <c r="E74" i="1"/>
  <c r="D74" i="1"/>
  <c r="D73" i="1" s="1"/>
  <c r="AC73" i="1"/>
  <c r="Y73" i="1"/>
  <c r="W73" i="1"/>
  <c r="U73" i="1"/>
  <c r="Q73" i="1"/>
  <c r="M73" i="1"/>
  <c r="L73" i="1"/>
  <c r="I73" i="1"/>
  <c r="E73" i="1"/>
  <c r="AE72" i="1"/>
  <c r="AD72" i="1"/>
  <c r="AC72" i="1"/>
  <c r="AB72" i="1"/>
  <c r="AA72" i="1"/>
  <c r="Z72" i="1"/>
  <c r="Y72" i="1"/>
  <c r="X72" i="1"/>
  <c r="W72" i="1"/>
  <c r="V72" i="1"/>
  <c r="U72" i="1"/>
  <c r="T72" i="1"/>
  <c r="S72" i="1"/>
  <c r="R72" i="1"/>
  <c r="Q72" i="1"/>
  <c r="P72" i="1"/>
  <c r="O72" i="1"/>
  <c r="N72" i="1"/>
  <c r="M72" i="1"/>
  <c r="L72" i="1"/>
  <c r="K72" i="1"/>
  <c r="J72" i="1"/>
  <c r="I72" i="1"/>
  <c r="H72" i="1"/>
  <c r="G72" i="1"/>
  <c r="F72" i="1"/>
  <c r="E72" i="1"/>
  <c r="D72" i="1"/>
  <c r="AE71" i="1"/>
  <c r="AE70" i="1" s="1"/>
  <c r="AD71" i="1"/>
  <c r="AD70" i="1" s="1"/>
  <c r="AC71" i="1"/>
  <c r="AC70" i="1" s="1"/>
  <c r="AB71" i="1"/>
  <c r="AA71" i="1"/>
  <c r="AA70" i="1" s="1"/>
  <c r="Z71" i="1"/>
  <c r="Z70" i="1" s="1"/>
  <c r="Y71" i="1"/>
  <c r="Y70" i="1" s="1"/>
  <c r="X71" i="1"/>
  <c r="W71" i="1"/>
  <c r="W70" i="1" s="1"/>
  <c r="V71" i="1"/>
  <c r="V70" i="1" s="1"/>
  <c r="U71" i="1"/>
  <c r="T71" i="1"/>
  <c r="S71" i="1"/>
  <c r="S70" i="1" s="1"/>
  <c r="R71" i="1"/>
  <c r="Q71" i="1"/>
  <c r="P71" i="1"/>
  <c r="O71" i="1"/>
  <c r="O70" i="1" s="1"/>
  <c r="N71" i="1"/>
  <c r="N70" i="1" s="1"/>
  <c r="M71" i="1"/>
  <c r="L71" i="1"/>
  <c r="K71" i="1"/>
  <c r="K70" i="1" s="1"/>
  <c r="J71" i="1"/>
  <c r="I71" i="1"/>
  <c r="H71" i="1"/>
  <c r="G71" i="1"/>
  <c r="G70" i="1" s="1"/>
  <c r="F71" i="1"/>
  <c r="F70" i="1" s="1"/>
  <c r="E71" i="1"/>
  <c r="D71" i="1"/>
  <c r="AB70" i="1"/>
  <c r="U70" i="1"/>
  <c r="R70" i="1"/>
  <c r="Q70" i="1"/>
  <c r="M70" i="1"/>
  <c r="J70" i="1"/>
  <c r="I70" i="1"/>
  <c r="E70" i="1"/>
  <c r="AE67" i="1"/>
  <c r="AD67" i="1"/>
  <c r="AC67" i="1"/>
  <c r="AB67" i="1"/>
  <c r="AA67" i="1"/>
  <c r="Z67" i="1"/>
  <c r="Y67" i="1"/>
  <c r="X67" i="1"/>
  <c r="W67" i="1"/>
  <c r="V67" i="1"/>
  <c r="U67" i="1"/>
  <c r="T67" i="1"/>
  <c r="S67" i="1"/>
  <c r="R67" i="1"/>
  <c r="Q67" i="1"/>
  <c r="P67" i="1"/>
  <c r="O67" i="1"/>
  <c r="N67" i="1"/>
  <c r="M67" i="1"/>
  <c r="L67" i="1"/>
  <c r="K67" i="1"/>
  <c r="J67" i="1"/>
  <c r="I67" i="1"/>
  <c r="H67" i="1"/>
  <c r="G67" i="1"/>
  <c r="F67" i="1"/>
  <c r="E67" i="1"/>
  <c r="D67" i="1"/>
  <c r="AE66" i="1"/>
  <c r="AD66" i="1"/>
  <c r="AD65" i="1" s="1"/>
  <c r="AC66" i="1"/>
  <c r="AC65" i="1" s="1"/>
  <c r="AB66" i="1"/>
  <c r="AA66" i="1"/>
  <c r="Z66" i="1"/>
  <c r="Z65" i="1" s="1"/>
  <c r="Y66" i="1"/>
  <c r="Y65" i="1" s="1"/>
  <c r="X66" i="1"/>
  <c r="W66" i="1"/>
  <c r="V66" i="1"/>
  <c r="V65" i="1" s="1"/>
  <c r="U66" i="1"/>
  <c r="U65" i="1" s="1"/>
  <c r="T66" i="1"/>
  <c r="S66" i="1"/>
  <c r="R66" i="1"/>
  <c r="R65" i="1" s="1"/>
  <c r="Q66" i="1"/>
  <c r="Q65" i="1" s="1"/>
  <c r="P66" i="1"/>
  <c r="O66" i="1"/>
  <c r="N66" i="1"/>
  <c r="N65" i="1" s="1"/>
  <c r="M66" i="1"/>
  <c r="M65" i="1" s="1"/>
  <c r="L66" i="1"/>
  <c r="K66" i="1"/>
  <c r="J66" i="1"/>
  <c r="J65" i="1" s="1"/>
  <c r="I66" i="1"/>
  <c r="I65" i="1" s="1"/>
  <c r="H66" i="1"/>
  <c r="G66" i="1"/>
  <c r="F66" i="1"/>
  <c r="F65" i="1" s="1"/>
  <c r="E66" i="1"/>
  <c r="E65" i="1" s="1"/>
  <c r="D66" i="1"/>
  <c r="AE65" i="1"/>
  <c r="AA65" i="1"/>
  <c r="W65" i="1"/>
  <c r="S65" i="1"/>
  <c r="O65" i="1"/>
  <c r="K65" i="1"/>
  <c r="G65" i="1"/>
  <c r="AE64" i="1"/>
  <c r="AD64" i="1"/>
  <c r="AC64" i="1"/>
  <c r="AB64" i="1"/>
  <c r="AA64" i="1"/>
  <c r="Z64" i="1"/>
  <c r="Y64" i="1"/>
  <c r="X64" i="1"/>
  <c r="W64" i="1"/>
  <c r="V64" i="1"/>
  <c r="U64" i="1"/>
  <c r="T64" i="1"/>
  <c r="S64" i="1"/>
  <c r="R64" i="1"/>
  <c r="Q64" i="1"/>
  <c r="P64" i="1"/>
  <c r="O64" i="1"/>
  <c r="N64" i="1"/>
  <c r="M64" i="1"/>
  <c r="L64" i="1"/>
  <c r="K64" i="1"/>
  <c r="J64" i="1"/>
  <c r="I64" i="1"/>
  <c r="H64" i="1"/>
  <c r="G64" i="1"/>
  <c r="F64" i="1"/>
  <c r="E64" i="1"/>
  <c r="D64" i="1"/>
  <c r="AE63" i="1"/>
  <c r="AD63" i="1"/>
  <c r="AC63" i="1"/>
  <c r="AC62" i="1" s="1"/>
  <c r="AB63" i="1"/>
  <c r="AB62" i="1" s="1"/>
  <c r="AA63" i="1"/>
  <c r="Z63" i="1"/>
  <c r="Y63" i="1"/>
  <c r="Y62" i="1" s="1"/>
  <c r="X63" i="1"/>
  <c r="X62" i="1" s="1"/>
  <c r="W63" i="1"/>
  <c r="V63" i="1"/>
  <c r="U63" i="1"/>
  <c r="U62" i="1" s="1"/>
  <c r="T63" i="1"/>
  <c r="T62" i="1" s="1"/>
  <c r="S63" i="1"/>
  <c r="R63" i="1"/>
  <c r="Q63" i="1"/>
  <c r="Q62" i="1" s="1"/>
  <c r="P63" i="1"/>
  <c r="P62" i="1" s="1"/>
  <c r="O63" i="1"/>
  <c r="N63" i="1"/>
  <c r="M63" i="1"/>
  <c r="M62" i="1" s="1"/>
  <c r="L63" i="1"/>
  <c r="L62" i="1" s="1"/>
  <c r="K63" i="1"/>
  <c r="J63" i="1"/>
  <c r="I63" i="1"/>
  <c r="I62" i="1" s="1"/>
  <c r="H63" i="1"/>
  <c r="H62" i="1" s="1"/>
  <c r="G63" i="1"/>
  <c r="F63" i="1"/>
  <c r="E63" i="1"/>
  <c r="E62" i="1" s="1"/>
  <c r="D63" i="1"/>
  <c r="D62" i="1" s="1"/>
  <c r="AD62" i="1"/>
  <c r="Z62" i="1"/>
  <c r="V62" i="1"/>
  <c r="R62" i="1"/>
  <c r="N62" i="1"/>
  <c r="J62" i="1"/>
  <c r="F62" i="1"/>
  <c r="AE61" i="1"/>
  <c r="AD61" i="1"/>
  <c r="AC61" i="1"/>
  <c r="AB61" i="1"/>
  <c r="AA61" i="1"/>
  <c r="Z61" i="1"/>
  <c r="Y61" i="1"/>
  <c r="X61" i="1"/>
  <c r="W61" i="1"/>
  <c r="V61" i="1"/>
  <c r="U61" i="1"/>
  <c r="T61" i="1"/>
  <c r="S61" i="1"/>
  <c r="R61" i="1"/>
  <c r="Q61" i="1"/>
  <c r="P61" i="1"/>
  <c r="O61" i="1"/>
  <c r="N61" i="1"/>
  <c r="M61" i="1"/>
  <c r="L61" i="1"/>
  <c r="K61" i="1"/>
  <c r="J61" i="1"/>
  <c r="I61" i="1"/>
  <c r="H61" i="1"/>
  <c r="G61" i="1"/>
  <c r="F61" i="1"/>
  <c r="E61" i="1"/>
  <c r="D61" i="1"/>
  <c r="AE60" i="1"/>
  <c r="AE59" i="1" s="1"/>
  <c r="AD60" i="1"/>
  <c r="AC60" i="1"/>
  <c r="AB60" i="1"/>
  <c r="AB59" i="1" s="1"/>
  <c r="AA60" i="1"/>
  <c r="AA59" i="1" s="1"/>
  <c r="Z60" i="1"/>
  <c r="Y60" i="1"/>
  <c r="X60" i="1"/>
  <c r="X59" i="1" s="1"/>
  <c r="W60" i="1"/>
  <c r="W59" i="1" s="1"/>
  <c r="V60" i="1"/>
  <c r="U60" i="1"/>
  <c r="T60" i="1"/>
  <c r="T59" i="1" s="1"/>
  <c r="S60" i="1"/>
  <c r="S59" i="1" s="1"/>
  <c r="R60" i="1"/>
  <c r="Q60" i="1"/>
  <c r="P60" i="1"/>
  <c r="P59" i="1" s="1"/>
  <c r="O60" i="1"/>
  <c r="O59" i="1" s="1"/>
  <c r="N60" i="1"/>
  <c r="M60" i="1"/>
  <c r="L60" i="1"/>
  <c r="L59" i="1" s="1"/>
  <c r="K60" i="1"/>
  <c r="K59" i="1" s="1"/>
  <c r="J60" i="1"/>
  <c r="I60" i="1"/>
  <c r="H60" i="1"/>
  <c r="H59" i="1" s="1"/>
  <c r="G60" i="1"/>
  <c r="G59" i="1" s="1"/>
  <c r="F60" i="1"/>
  <c r="E60" i="1"/>
  <c r="D60" i="1"/>
  <c r="D59" i="1" s="1"/>
  <c r="AC59" i="1"/>
  <c r="Y59" i="1"/>
  <c r="U59" i="1"/>
  <c r="Q59" i="1"/>
  <c r="M59" i="1"/>
  <c r="I59" i="1"/>
  <c r="E59" i="1"/>
  <c r="AE58" i="1"/>
  <c r="AD58" i="1"/>
  <c r="AC58" i="1"/>
  <c r="AB58" i="1"/>
  <c r="AA58" i="1"/>
  <c r="Z58" i="1"/>
  <c r="Y58" i="1"/>
  <c r="X58" i="1"/>
  <c r="W58" i="1"/>
  <c r="V58" i="1"/>
  <c r="U58" i="1"/>
  <c r="T58" i="1"/>
  <c r="S58" i="1"/>
  <c r="R58" i="1"/>
  <c r="Q58" i="1"/>
  <c r="P58" i="1"/>
  <c r="O58" i="1"/>
  <c r="N58" i="1"/>
  <c r="M58" i="1"/>
  <c r="L58" i="1"/>
  <c r="K58" i="1"/>
  <c r="J58" i="1"/>
  <c r="I58" i="1"/>
  <c r="H58" i="1"/>
  <c r="G58" i="1"/>
  <c r="F58" i="1"/>
  <c r="E58" i="1"/>
  <c r="D58" i="1"/>
  <c r="AE57" i="1"/>
  <c r="AD57" i="1"/>
  <c r="AD56" i="1" s="1"/>
  <c r="AC57" i="1"/>
  <c r="AB57" i="1"/>
  <c r="AA57" i="1"/>
  <c r="AA56" i="1" s="1"/>
  <c r="Z57" i="1"/>
  <c r="Z56" i="1" s="1"/>
  <c r="Y57" i="1"/>
  <c r="X57" i="1"/>
  <c r="W57" i="1"/>
  <c r="W56" i="1" s="1"/>
  <c r="V57" i="1"/>
  <c r="V56" i="1" s="1"/>
  <c r="U57" i="1"/>
  <c r="T57" i="1"/>
  <c r="S57" i="1"/>
  <c r="S56" i="1" s="1"/>
  <c r="R57" i="1"/>
  <c r="R56" i="1" s="1"/>
  <c r="Q57" i="1"/>
  <c r="P57" i="1"/>
  <c r="O57" i="1"/>
  <c r="O56" i="1" s="1"/>
  <c r="N57" i="1"/>
  <c r="N56" i="1" s="1"/>
  <c r="M57" i="1"/>
  <c r="L57" i="1"/>
  <c r="K57" i="1"/>
  <c r="K56" i="1" s="1"/>
  <c r="J57" i="1"/>
  <c r="J56" i="1" s="1"/>
  <c r="I57" i="1"/>
  <c r="H57" i="1"/>
  <c r="G57" i="1"/>
  <c r="G56" i="1" s="1"/>
  <c r="F57" i="1"/>
  <c r="F56" i="1" s="1"/>
  <c r="E57" i="1"/>
  <c r="D57" i="1"/>
  <c r="AB56" i="1"/>
  <c r="X56" i="1"/>
  <c r="T56" i="1"/>
  <c r="P56" i="1"/>
  <c r="L56" i="1"/>
  <c r="H56" i="1"/>
  <c r="D56" i="1"/>
  <c r="AE55" i="1"/>
  <c r="AD55" i="1"/>
  <c r="AC55" i="1"/>
  <c r="AB55" i="1"/>
  <c r="AA55" i="1"/>
  <c r="Z55" i="1"/>
  <c r="Y55" i="1"/>
  <c r="X55" i="1"/>
  <c r="W55" i="1"/>
  <c r="V55" i="1"/>
  <c r="U55" i="1"/>
  <c r="T55" i="1"/>
  <c r="S55" i="1"/>
  <c r="R55" i="1"/>
  <c r="Q55" i="1"/>
  <c r="P55" i="1"/>
  <c r="O55" i="1"/>
  <c r="N55" i="1"/>
  <c r="M55" i="1"/>
  <c r="L55" i="1"/>
  <c r="K55" i="1"/>
  <c r="J55" i="1"/>
  <c r="I55" i="1"/>
  <c r="H55" i="1"/>
  <c r="G55" i="1"/>
  <c r="F55" i="1"/>
  <c r="E55" i="1"/>
  <c r="D55" i="1"/>
  <c r="AE54" i="1"/>
  <c r="AD54" i="1"/>
  <c r="AD53" i="1" s="1"/>
  <c r="AC54" i="1"/>
  <c r="AC53" i="1" s="1"/>
  <c r="AB54" i="1"/>
  <c r="AA54" i="1"/>
  <c r="Z54" i="1"/>
  <c r="Z53" i="1" s="1"/>
  <c r="Y54" i="1"/>
  <c r="Y53" i="1" s="1"/>
  <c r="X54" i="1"/>
  <c r="W54" i="1"/>
  <c r="V54" i="1"/>
  <c r="V53" i="1" s="1"/>
  <c r="U54" i="1"/>
  <c r="U53" i="1" s="1"/>
  <c r="T54" i="1"/>
  <c r="S54" i="1"/>
  <c r="R54" i="1"/>
  <c r="R53" i="1" s="1"/>
  <c r="Q54" i="1"/>
  <c r="Q53" i="1" s="1"/>
  <c r="P54" i="1"/>
  <c r="O54" i="1"/>
  <c r="N54" i="1"/>
  <c r="N53" i="1" s="1"/>
  <c r="M54" i="1"/>
  <c r="M53" i="1" s="1"/>
  <c r="L54" i="1"/>
  <c r="K54" i="1"/>
  <c r="J54" i="1"/>
  <c r="J53" i="1" s="1"/>
  <c r="I54" i="1"/>
  <c r="I53" i="1" s="1"/>
  <c r="H54" i="1"/>
  <c r="G54" i="1"/>
  <c r="F54" i="1"/>
  <c r="F53" i="1" s="1"/>
  <c r="E54" i="1"/>
  <c r="E53" i="1" s="1"/>
  <c r="D54" i="1"/>
  <c r="AE53" i="1"/>
  <c r="AA53" i="1"/>
  <c r="W53" i="1"/>
  <c r="S53" i="1"/>
  <c r="O53" i="1"/>
  <c r="K53" i="1"/>
  <c r="G53" i="1"/>
  <c r="AE52" i="1"/>
  <c r="AD52" i="1"/>
  <c r="AC52" i="1"/>
  <c r="AB52" i="1"/>
  <c r="AA52" i="1"/>
  <c r="Z52" i="1"/>
  <c r="Y52" i="1"/>
  <c r="X52" i="1"/>
  <c r="W52" i="1"/>
  <c r="V52" i="1"/>
  <c r="U52" i="1"/>
  <c r="T52" i="1"/>
  <c r="S52" i="1"/>
  <c r="R52" i="1"/>
  <c r="Q52" i="1"/>
  <c r="P52" i="1"/>
  <c r="O52" i="1"/>
  <c r="N52" i="1"/>
  <c r="M52" i="1"/>
  <c r="L52" i="1"/>
  <c r="K52" i="1"/>
  <c r="J52" i="1"/>
  <c r="I52" i="1"/>
  <c r="H52" i="1"/>
  <c r="G52" i="1"/>
  <c r="F52" i="1"/>
  <c r="E52" i="1"/>
  <c r="D52" i="1"/>
  <c r="AE51" i="1"/>
  <c r="AD51" i="1"/>
  <c r="AC51" i="1"/>
  <c r="AC50" i="1" s="1"/>
  <c r="AB51" i="1"/>
  <c r="AB50" i="1" s="1"/>
  <c r="AA51" i="1"/>
  <c r="Z51" i="1"/>
  <c r="Y51" i="1"/>
  <c r="Y50" i="1" s="1"/>
  <c r="X51" i="1"/>
  <c r="X50" i="1" s="1"/>
  <c r="W51" i="1"/>
  <c r="V51" i="1"/>
  <c r="U51" i="1"/>
  <c r="U50" i="1" s="1"/>
  <c r="T51" i="1"/>
  <c r="T50" i="1" s="1"/>
  <c r="S51" i="1"/>
  <c r="R51" i="1"/>
  <c r="Q51" i="1"/>
  <c r="Q50" i="1" s="1"/>
  <c r="P51" i="1"/>
  <c r="P50" i="1" s="1"/>
  <c r="O51" i="1"/>
  <c r="N51" i="1"/>
  <c r="M51" i="1"/>
  <c r="M50" i="1" s="1"/>
  <c r="L51" i="1"/>
  <c r="L50" i="1" s="1"/>
  <c r="K51" i="1"/>
  <c r="J51" i="1"/>
  <c r="I51" i="1"/>
  <c r="I50" i="1" s="1"/>
  <c r="H51" i="1"/>
  <c r="H50" i="1" s="1"/>
  <c r="G51" i="1"/>
  <c r="F51" i="1"/>
  <c r="E51" i="1"/>
  <c r="E50" i="1" s="1"/>
  <c r="D51" i="1"/>
  <c r="D50" i="1" s="1"/>
  <c r="AD50" i="1"/>
  <c r="Z50" i="1"/>
  <c r="V50" i="1"/>
  <c r="R50" i="1"/>
  <c r="N50" i="1"/>
  <c r="J50" i="1"/>
  <c r="F50" i="1"/>
  <c r="AE49" i="1"/>
  <c r="AD49" i="1"/>
  <c r="AC49" i="1"/>
  <c r="AB49" i="1"/>
  <c r="AA49" i="1"/>
  <c r="Z49" i="1"/>
  <c r="Y49" i="1"/>
  <c r="X49" i="1"/>
  <c r="W49" i="1"/>
  <c r="V49" i="1"/>
  <c r="U49" i="1"/>
  <c r="T49" i="1"/>
  <c r="S49" i="1"/>
  <c r="R49" i="1"/>
  <c r="Q49" i="1"/>
  <c r="P49" i="1"/>
  <c r="O49" i="1"/>
  <c r="N49" i="1"/>
  <c r="M49" i="1"/>
  <c r="L49" i="1"/>
  <c r="K49" i="1"/>
  <c r="J49" i="1"/>
  <c r="I49" i="1"/>
  <c r="H49" i="1"/>
  <c r="G49" i="1"/>
  <c r="F49" i="1"/>
  <c r="E49" i="1"/>
  <c r="D49" i="1"/>
  <c r="AE48" i="1"/>
  <c r="AE47" i="1" s="1"/>
  <c r="AD48" i="1"/>
  <c r="AC48" i="1"/>
  <c r="AB48" i="1"/>
  <c r="AB47" i="1" s="1"/>
  <c r="AA48" i="1"/>
  <c r="AA47" i="1" s="1"/>
  <c r="Z48" i="1"/>
  <c r="Y48" i="1"/>
  <c r="X48" i="1"/>
  <c r="X47" i="1" s="1"/>
  <c r="W48" i="1"/>
  <c r="W47" i="1" s="1"/>
  <c r="V48" i="1"/>
  <c r="U48" i="1"/>
  <c r="T48" i="1"/>
  <c r="T47" i="1" s="1"/>
  <c r="S48" i="1"/>
  <c r="S47" i="1" s="1"/>
  <c r="R48" i="1"/>
  <c r="Q48" i="1"/>
  <c r="P48" i="1"/>
  <c r="O48" i="1"/>
  <c r="O47" i="1" s="1"/>
  <c r="N48" i="1"/>
  <c r="M48" i="1"/>
  <c r="L48" i="1"/>
  <c r="L47" i="1" s="1"/>
  <c r="K48" i="1"/>
  <c r="K47" i="1" s="1"/>
  <c r="J48" i="1"/>
  <c r="I48" i="1"/>
  <c r="H48" i="1"/>
  <c r="G48" i="1"/>
  <c r="G47" i="1" s="1"/>
  <c r="F48" i="1"/>
  <c r="E48" i="1"/>
  <c r="D48" i="1"/>
  <c r="D47" i="1" s="1"/>
  <c r="AC47" i="1"/>
  <c r="Y47" i="1"/>
  <c r="U47" i="1"/>
  <c r="Q47" i="1"/>
  <c r="P47" i="1"/>
  <c r="M47" i="1"/>
  <c r="I47" i="1"/>
  <c r="H47" i="1"/>
  <c r="E47" i="1"/>
  <c r="AE46" i="1"/>
  <c r="AD46" i="1"/>
  <c r="AC46" i="1"/>
  <c r="AB46" i="1"/>
  <c r="AB36" i="1" s="1"/>
  <c r="AA46" i="1"/>
  <c r="Z46" i="1"/>
  <c r="Y46" i="1"/>
  <c r="X46" i="1"/>
  <c r="W46" i="1"/>
  <c r="V46" i="1"/>
  <c r="U46" i="1"/>
  <c r="T46" i="1"/>
  <c r="T36" i="1" s="1"/>
  <c r="S46" i="1"/>
  <c r="R46" i="1"/>
  <c r="Q46" i="1"/>
  <c r="P46" i="1"/>
  <c r="O46" i="1"/>
  <c r="N46" i="1"/>
  <c r="M46" i="1"/>
  <c r="L46" i="1"/>
  <c r="L36" i="1" s="1"/>
  <c r="K46" i="1"/>
  <c r="J46" i="1"/>
  <c r="I46" i="1"/>
  <c r="H46" i="1"/>
  <c r="G46" i="1"/>
  <c r="F46" i="1"/>
  <c r="E46" i="1"/>
  <c r="D46" i="1"/>
  <c r="D36" i="1" s="1"/>
  <c r="AE45" i="1"/>
  <c r="AD45" i="1"/>
  <c r="AD44" i="1" s="1"/>
  <c r="AC45" i="1"/>
  <c r="AB45" i="1"/>
  <c r="AB44" i="1" s="1"/>
  <c r="AA45" i="1"/>
  <c r="AA44" i="1" s="1"/>
  <c r="Z45" i="1"/>
  <c r="Z44" i="1" s="1"/>
  <c r="Y45" i="1"/>
  <c r="X45" i="1"/>
  <c r="X44" i="1" s="1"/>
  <c r="W45" i="1"/>
  <c r="V45" i="1"/>
  <c r="V44" i="1" s="1"/>
  <c r="U45" i="1"/>
  <c r="T45" i="1"/>
  <c r="T44" i="1" s="1"/>
  <c r="S45" i="1"/>
  <c r="S44" i="1" s="1"/>
  <c r="R45" i="1"/>
  <c r="R44" i="1" s="1"/>
  <c r="Q45" i="1"/>
  <c r="P45" i="1"/>
  <c r="P44" i="1" s="1"/>
  <c r="O45" i="1"/>
  <c r="N45" i="1"/>
  <c r="N44" i="1" s="1"/>
  <c r="M45" i="1"/>
  <c r="L45" i="1"/>
  <c r="K45" i="1"/>
  <c r="K44" i="1" s="1"/>
  <c r="J45" i="1"/>
  <c r="J44" i="1" s="1"/>
  <c r="I45" i="1"/>
  <c r="I44" i="1" s="1"/>
  <c r="H45" i="1"/>
  <c r="H44" i="1" s="1"/>
  <c r="G45" i="1"/>
  <c r="G44" i="1" s="1"/>
  <c r="F45" i="1"/>
  <c r="F44" i="1" s="1"/>
  <c r="E45" i="1"/>
  <c r="D45" i="1"/>
  <c r="AE44" i="1"/>
  <c r="W44" i="1"/>
  <c r="O44" i="1"/>
  <c r="L44" i="1"/>
  <c r="E44" i="1"/>
  <c r="D44" i="1"/>
  <c r="AE43" i="1"/>
  <c r="AD43" i="1"/>
  <c r="AC43" i="1"/>
  <c r="AB43" i="1"/>
  <c r="AB42" i="1" s="1"/>
  <c r="AA43" i="1"/>
  <c r="Z43" i="1"/>
  <c r="Z42" i="1" s="1"/>
  <c r="Y43" i="1"/>
  <c r="Y42" i="1" s="1"/>
  <c r="X43" i="1"/>
  <c r="X42" i="1" s="1"/>
  <c r="W43" i="1"/>
  <c r="V43" i="1"/>
  <c r="V42" i="1" s="1"/>
  <c r="U43" i="1"/>
  <c r="U42" i="1" s="1"/>
  <c r="T43" i="1"/>
  <c r="T42" i="1" s="1"/>
  <c r="S43" i="1"/>
  <c r="R43" i="1"/>
  <c r="R42" i="1" s="1"/>
  <c r="Q43" i="1"/>
  <c r="P43" i="1"/>
  <c r="P42" i="1" s="1"/>
  <c r="O43" i="1"/>
  <c r="N43" i="1"/>
  <c r="M43" i="1"/>
  <c r="L43" i="1"/>
  <c r="L42" i="1" s="1"/>
  <c r="K43" i="1"/>
  <c r="J43" i="1"/>
  <c r="J42" i="1" s="1"/>
  <c r="I43" i="1"/>
  <c r="I42" i="1" s="1"/>
  <c r="H43" i="1"/>
  <c r="H42" i="1" s="1"/>
  <c r="G43" i="1"/>
  <c r="F43" i="1"/>
  <c r="F42" i="1" s="1"/>
  <c r="E43" i="1"/>
  <c r="E42" i="1" s="1"/>
  <c r="D43" i="1"/>
  <c r="D42" i="1" s="1"/>
  <c r="AE42" i="1"/>
  <c r="AC42" i="1"/>
  <c r="AA42" i="1"/>
  <c r="W42" i="1"/>
  <c r="S42" i="1"/>
  <c r="Q42" i="1"/>
  <c r="O42" i="1"/>
  <c r="M42" i="1"/>
  <c r="K42" i="1"/>
  <c r="G42" i="1"/>
  <c r="AE41" i="1"/>
  <c r="AD41" i="1"/>
  <c r="AD40" i="1" s="1"/>
  <c r="AC41" i="1"/>
  <c r="AC40" i="1" s="1"/>
  <c r="AB41" i="1"/>
  <c r="AA41" i="1"/>
  <c r="AA40" i="1" s="1"/>
  <c r="Z41" i="1"/>
  <c r="Z40" i="1" s="1"/>
  <c r="Y41" i="1"/>
  <c r="Y40" i="1" s="1"/>
  <c r="X41" i="1"/>
  <c r="W41" i="1"/>
  <c r="W40" i="1" s="1"/>
  <c r="V41" i="1"/>
  <c r="V40" i="1" s="1"/>
  <c r="U41" i="1"/>
  <c r="U40" i="1" s="1"/>
  <c r="T41" i="1"/>
  <c r="S41" i="1"/>
  <c r="S40" i="1" s="1"/>
  <c r="R41" i="1"/>
  <c r="R40" i="1" s="1"/>
  <c r="Q41" i="1"/>
  <c r="Q40" i="1" s="1"/>
  <c r="P41" i="1"/>
  <c r="O41" i="1"/>
  <c r="O40" i="1" s="1"/>
  <c r="N41" i="1"/>
  <c r="N40" i="1" s="1"/>
  <c r="M41" i="1"/>
  <c r="M40" i="1" s="1"/>
  <c r="L41" i="1"/>
  <c r="K41" i="1"/>
  <c r="K40" i="1" s="1"/>
  <c r="J41" i="1"/>
  <c r="J40" i="1" s="1"/>
  <c r="I41" i="1"/>
  <c r="I40" i="1" s="1"/>
  <c r="H41" i="1"/>
  <c r="G41" i="1"/>
  <c r="G40" i="1" s="1"/>
  <c r="F41" i="1"/>
  <c r="F40" i="1" s="1"/>
  <c r="E41" i="1"/>
  <c r="E40" i="1" s="1"/>
  <c r="D41" i="1"/>
  <c r="AE40" i="1"/>
  <c r="AB40" i="1"/>
  <c r="T40" i="1"/>
  <c r="D40" i="1"/>
  <c r="AE39" i="1"/>
  <c r="AD39" i="1"/>
  <c r="AC39" i="1"/>
  <c r="AC38" i="1" s="1"/>
  <c r="AB39" i="1"/>
  <c r="AB38" i="1" s="1"/>
  <c r="AA39" i="1"/>
  <c r="Z39" i="1"/>
  <c r="Z38" i="1" s="1"/>
  <c r="Y39" i="1"/>
  <c r="Y38" i="1" s="1"/>
  <c r="X39" i="1"/>
  <c r="X38" i="1" s="1"/>
  <c r="W39" i="1"/>
  <c r="V39" i="1"/>
  <c r="U39" i="1"/>
  <c r="U38" i="1" s="1"/>
  <c r="T39" i="1"/>
  <c r="T38" i="1" s="1"/>
  <c r="S39" i="1"/>
  <c r="R39" i="1"/>
  <c r="R38" i="1" s="1"/>
  <c r="Q39" i="1"/>
  <c r="Q38" i="1" s="1"/>
  <c r="P39" i="1"/>
  <c r="P38" i="1" s="1"/>
  <c r="O39" i="1"/>
  <c r="N39" i="1"/>
  <c r="M39" i="1"/>
  <c r="M38" i="1" s="1"/>
  <c r="L39" i="1"/>
  <c r="L38" i="1" s="1"/>
  <c r="K39" i="1"/>
  <c r="J39" i="1"/>
  <c r="J38" i="1" s="1"/>
  <c r="I39" i="1"/>
  <c r="I38" i="1" s="1"/>
  <c r="H39" i="1"/>
  <c r="H38" i="1" s="1"/>
  <c r="G39" i="1"/>
  <c r="F39" i="1"/>
  <c r="E39" i="1"/>
  <c r="E38" i="1" s="1"/>
  <c r="D39" i="1"/>
  <c r="D38" i="1" s="1"/>
  <c r="AE38" i="1"/>
  <c r="AD38" i="1"/>
  <c r="AA38" i="1"/>
  <c r="W38" i="1"/>
  <c r="V38" i="1"/>
  <c r="S38" i="1"/>
  <c r="O38" i="1"/>
  <c r="N38" i="1"/>
  <c r="K38" i="1"/>
  <c r="G38" i="1"/>
  <c r="F38" i="1"/>
  <c r="AE37" i="1"/>
  <c r="AD37" i="1"/>
  <c r="AC37" i="1"/>
  <c r="AC36" i="1" s="1"/>
  <c r="AB37" i="1"/>
  <c r="AA37" i="1"/>
  <c r="AA36" i="1" s="1"/>
  <c r="Z37" i="1"/>
  <c r="Y37" i="1"/>
  <c r="X37" i="1"/>
  <c r="W37" i="1"/>
  <c r="W36" i="1" s="1"/>
  <c r="V37" i="1"/>
  <c r="U37" i="1"/>
  <c r="U36" i="1" s="1"/>
  <c r="T37" i="1"/>
  <c r="S37" i="1"/>
  <c r="S36" i="1" s="1"/>
  <c r="R37" i="1"/>
  <c r="Q37" i="1"/>
  <c r="P37" i="1"/>
  <c r="O37" i="1"/>
  <c r="O36" i="1" s="1"/>
  <c r="N37" i="1"/>
  <c r="M37" i="1"/>
  <c r="M36" i="1" s="1"/>
  <c r="L37" i="1"/>
  <c r="K37" i="1"/>
  <c r="K36" i="1" s="1"/>
  <c r="J37" i="1"/>
  <c r="I37" i="1"/>
  <c r="H37" i="1"/>
  <c r="G37" i="1"/>
  <c r="G36" i="1" s="1"/>
  <c r="F37" i="1"/>
  <c r="E37" i="1"/>
  <c r="E36" i="1" s="1"/>
  <c r="D37" i="1"/>
  <c r="Y36" i="1"/>
  <c r="Q36" i="1"/>
  <c r="I36" i="1"/>
  <c r="AE35" i="1"/>
  <c r="AD35" i="1"/>
  <c r="AC35" i="1"/>
  <c r="AC34" i="1" s="1"/>
  <c r="AB35" i="1"/>
  <c r="AA35" i="1"/>
  <c r="AA34" i="1" s="1"/>
  <c r="Z35" i="1"/>
  <c r="Y35" i="1"/>
  <c r="Y34" i="1" s="1"/>
  <c r="X35" i="1"/>
  <c r="W35" i="1"/>
  <c r="V35" i="1"/>
  <c r="U35" i="1"/>
  <c r="T35" i="1"/>
  <c r="S35" i="1"/>
  <c r="S34" i="1" s="1"/>
  <c r="R35" i="1"/>
  <c r="Q35" i="1"/>
  <c r="P35" i="1"/>
  <c r="O35" i="1"/>
  <c r="N35" i="1"/>
  <c r="M35" i="1"/>
  <c r="L35" i="1"/>
  <c r="K35" i="1"/>
  <c r="K34" i="1" s="1"/>
  <c r="J35" i="1"/>
  <c r="I35" i="1"/>
  <c r="H35" i="1"/>
  <c r="G35" i="1"/>
  <c r="F35" i="1"/>
  <c r="E35" i="1"/>
  <c r="D35" i="1"/>
  <c r="AE34" i="1"/>
  <c r="AD34" i="1"/>
  <c r="AB34" i="1"/>
  <c r="Z34" i="1"/>
  <c r="W34" i="1"/>
  <c r="V34" i="1"/>
  <c r="T34" i="1"/>
  <c r="R34" i="1"/>
  <c r="O34" i="1"/>
  <c r="N34" i="1"/>
  <c r="L34" i="1"/>
  <c r="J34" i="1"/>
  <c r="G34" i="1"/>
  <c r="F34" i="1"/>
  <c r="D34" i="1"/>
  <c r="AE33" i="1"/>
  <c r="AD33" i="1"/>
  <c r="AD32" i="1" s="1"/>
  <c r="AC33" i="1"/>
  <c r="AB33" i="1"/>
  <c r="AA33" i="1"/>
  <c r="AA32" i="1" s="1"/>
  <c r="Z33" i="1"/>
  <c r="Z31" i="1" s="1"/>
  <c r="Z30" i="1" s="1"/>
  <c r="Y33" i="1"/>
  <c r="X33" i="1"/>
  <c r="W33" i="1"/>
  <c r="V33" i="1"/>
  <c r="V32" i="1" s="1"/>
  <c r="U33" i="1"/>
  <c r="T33" i="1"/>
  <c r="S33" i="1"/>
  <c r="S32" i="1" s="1"/>
  <c r="R33" i="1"/>
  <c r="R31" i="1" s="1"/>
  <c r="R30" i="1" s="1"/>
  <c r="Q33" i="1"/>
  <c r="P33" i="1"/>
  <c r="O33" i="1"/>
  <c r="O32" i="1" s="1"/>
  <c r="N33" i="1"/>
  <c r="N32" i="1" s="1"/>
  <c r="M33" i="1"/>
  <c r="L33" i="1"/>
  <c r="K33" i="1"/>
  <c r="J33" i="1"/>
  <c r="J31" i="1" s="1"/>
  <c r="J30" i="1" s="1"/>
  <c r="I33" i="1"/>
  <c r="H33" i="1"/>
  <c r="G33" i="1"/>
  <c r="G32" i="1" s="1"/>
  <c r="F33" i="1"/>
  <c r="F32" i="1" s="1"/>
  <c r="E33" i="1"/>
  <c r="D33" i="1"/>
  <c r="AC32" i="1"/>
  <c r="Z32" i="1"/>
  <c r="Y32" i="1"/>
  <c r="X32" i="1"/>
  <c r="U32" i="1"/>
  <c r="R32" i="1"/>
  <c r="Q32" i="1"/>
  <c r="P32" i="1"/>
  <c r="M32" i="1"/>
  <c r="J32" i="1"/>
  <c r="I32" i="1"/>
  <c r="H32" i="1"/>
  <c r="E32" i="1"/>
  <c r="AD31" i="1"/>
  <c r="AD30" i="1" s="1"/>
  <c r="N31" i="1"/>
  <c r="N30" i="1" s="1"/>
  <c r="AE27" i="1"/>
  <c r="AD27" i="1"/>
  <c r="AC27" i="1"/>
  <c r="AB27" i="1"/>
  <c r="AA27" i="1"/>
  <c r="Z27" i="1"/>
  <c r="Y27" i="1"/>
  <c r="X27" i="1"/>
  <c r="W27" i="1"/>
  <c r="V27" i="1"/>
  <c r="U27" i="1"/>
  <c r="T27" i="1"/>
  <c r="S27" i="1"/>
  <c r="R27" i="1"/>
  <c r="Q27" i="1"/>
  <c r="P27" i="1"/>
  <c r="O27" i="1"/>
  <c r="N27" i="1"/>
  <c r="M27" i="1"/>
  <c r="L27" i="1"/>
  <c r="K27" i="1"/>
  <c r="J27" i="1"/>
  <c r="I27" i="1"/>
  <c r="H27" i="1"/>
  <c r="G27" i="1"/>
  <c r="F27" i="1"/>
  <c r="F25" i="1" s="1"/>
  <c r="E27" i="1"/>
  <c r="D27" i="1"/>
  <c r="AE26" i="1"/>
  <c r="AD26" i="1"/>
  <c r="AD25" i="1" s="1"/>
  <c r="AC26" i="1"/>
  <c r="AB26" i="1"/>
  <c r="AA26" i="1"/>
  <c r="Z26" i="1"/>
  <c r="Z25" i="1" s="1"/>
  <c r="Y26" i="1"/>
  <c r="X26" i="1"/>
  <c r="X25" i="1" s="1"/>
  <c r="W26" i="1"/>
  <c r="V26" i="1"/>
  <c r="U26" i="1"/>
  <c r="T26" i="1"/>
  <c r="S26" i="1"/>
  <c r="R26" i="1"/>
  <c r="R25" i="1" s="1"/>
  <c r="Q26" i="1"/>
  <c r="P26" i="1"/>
  <c r="O26" i="1"/>
  <c r="N26" i="1"/>
  <c r="N25" i="1" s="1"/>
  <c r="M26" i="1"/>
  <c r="L26" i="1"/>
  <c r="J26" i="1"/>
  <c r="I26" i="1"/>
  <c r="I25" i="1" s="1"/>
  <c r="H26" i="1"/>
  <c r="H25" i="1" s="1"/>
  <c r="G26" i="1"/>
  <c r="F26" i="1"/>
  <c r="E26" i="1"/>
  <c r="E25" i="1" s="1"/>
  <c r="D26" i="1"/>
  <c r="D25" i="1" s="1"/>
  <c r="AE25" i="1"/>
  <c r="AB25" i="1"/>
  <c r="AA25" i="1"/>
  <c r="W25" i="1"/>
  <c r="V25" i="1"/>
  <c r="T25" i="1"/>
  <c r="S25" i="1"/>
  <c r="P25" i="1"/>
  <c r="O25" i="1"/>
  <c r="L25" i="1"/>
  <c r="K25" i="1"/>
  <c r="J25" i="1"/>
  <c r="G25" i="1"/>
  <c r="AE24" i="1"/>
  <c r="AD24" i="1"/>
  <c r="AC24" i="1"/>
  <c r="AB24" i="1"/>
  <c r="AA24" i="1"/>
  <c r="Z24" i="1"/>
  <c r="Y24" i="1"/>
  <c r="X24" i="1"/>
  <c r="W24" i="1"/>
  <c r="V24" i="1"/>
  <c r="U24" i="1"/>
  <c r="T24" i="1"/>
  <c r="S24" i="1"/>
  <c r="R24" i="1"/>
  <c r="Q24" i="1"/>
  <c r="P24" i="1"/>
  <c r="O24" i="1"/>
  <c r="N24" i="1"/>
  <c r="M24" i="1"/>
  <c r="L24" i="1"/>
  <c r="K24" i="1"/>
  <c r="J24" i="1"/>
  <c r="I24" i="1"/>
  <c r="H24" i="1"/>
  <c r="G24" i="1"/>
  <c r="F24" i="1"/>
  <c r="E24" i="1"/>
  <c r="D24" i="1"/>
  <c r="AE23" i="1"/>
  <c r="AD23" i="1"/>
  <c r="AD22" i="1" s="1"/>
  <c r="AC23" i="1"/>
  <c r="AB23" i="1"/>
  <c r="AB22" i="1" s="1"/>
  <c r="AA23" i="1"/>
  <c r="Z23" i="1"/>
  <c r="Y23" i="1"/>
  <c r="X23" i="1"/>
  <c r="X22" i="1" s="1"/>
  <c r="W23" i="1"/>
  <c r="V23" i="1"/>
  <c r="V22" i="1" s="1"/>
  <c r="U23" i="1"/>
  <c r="U22" i="1" s="1"/>
  <c r="T23" i="1"/>
  <c r="T22" i="1" s="1"/>
  <c r="S23" i="1"/>
  <c r="R23" i="1"/>
  <c r="Q23" i="1"/>
  <c r="P23" i="1"/>
  <c r="P22" i="1" s="1"/>
  <c r="O23" i="1"/>
  <c r="N23" i="1"/>
  <c r="N22" i="1" s="1"/>
  <c r="M23" i="1"/>
  <c r="L23" i="1"/>
  <c r="L22" i="1" s="1"/>
  <c r="K23" i="1"/>
  <c r="J23" i="1"/>
  <c r="J22" i="1" s="1"/>
  <c r="I23" i="1"/>
  <c r="H23" i="1"/>
  <c r="H22" i="1" s="1"/>
  <c r="G23" i="1"/>
  <c r="F23" i="1"/>
  <c r="F22" i="1" s="1"/>
  <c r="E23" i="1"/>
  <c r="D23" i="1"/>
  <c r="D22" i="1" s="1"/>
  <c r="AC22" i="1"/>
  <c r="Z22" i="1"/>
  <c r="Y22" i="1"/>
  <c r="R22" i="1"/>
  <c r="Q22" i="1"/>
  <c r="M22" i="1"/>
  <c r="I22" i="1"/>
  <c r="E22" i="1"/>
  <c r="AE21" i="1"/>
  <c r="AD21" i="1"/>
  <c r="AC21" i="1"/>
  <c r="AB21" i="1"/>
  <c r="AA21" i="1"/>
  <c r="Z21" i="1"/>
  <c r="Y21" i="1"/>
  <c r="X21" i="1"/>
  <c r="W21" i="1"/>
  <c r="V21" i="1"/>
  <c r="U21" i="1"/>
  <c r="T21" i="1"/>
  <c r="S21" i="1"/>
  <c r="R21" i="1"/>
  <c r="Q21" i="1"/>
  <c r="P21" i="1"/>
  <c r="O21" i="1"/>
  <c r="N21" i="1"/>
  <c r="M21" i="1"/>
  <c r="L21" i="1"/>
  <c r="K21" i="1"/>
  <c r="J21" i="1"/>
  <c r="I21" i="1"/>
  <c r="H21" i="1"/>
  <c r="G21" i="1"/>
  <c r="F21" i="1"/>
  <c r="E21" i="1"/>
  <c r="D21" i="1"/>
  <c r="AE20" i="1"/>
  <c r="AE19" i="1" s="1"/>
  <c r="AD20" i="1"/>
  <c r="AC20" i="1"/>
  <c r="AB20" i="1"/>
  <c r="AB19" i="1" s="1"/>
  <c r="AA20" i="1"/>
  <c r="AA19" i="1" s="1"/>
  <c r="Z20" i="1"/>
  <c r="Y20" i="1"/>
  <c r="X20" i="1"/>
  <c r="W20" i="1"/>
  <c r="W19" i="1" s="1"/>
  <c r="V20" i="1"/>
  <c r="U20" i="1"/>
  <c r="T20" i="1"/>
  <c r="T19" i="1" s="1"/>
  <c r="S20" i="1"/>
  <c r="S19" i="1" s="1"/>
  <c r="R20" i="1"/>
  <c r="Q20" i="1"/>
  <c r="P20" i="1"/>
  <c r="O20" i="1"/>
  <c r="O19" i="1" s="1"/>
  <c r="N20" i="1"/>
  <c r="M20" i="1"/>
  <c r="L20" i="1"/>
  <c r="L19" i="1" s="1"/>
  <c r="K20" i="1"/>
  <c r="K19" i="1" s="1"/>
  <c r="J20" i="1"/>
  <c r="I20" i="1"/>
  <c r="H20" i="1"/>
  <c r="G20" i="1"/>
  <c r="G19" i="1" s="1"/>
  <c r="F20" i="1"/>
  <c r="E20" i="1"/>
  <c r="D20" i="1"/>
  <c r="D19" i="1" s="1"/>
  <c r="AC19" i="1"/>
  <c r="Y19" i="1"/>
  <c r="X19" i="1"/>
  <c r="U19" i="1"/>
  <c r="Q19" i="1"/>
  <c r="P19" i="1"/>
  <c r="M19" i="1"/>
  <c r="I19" i="1"/>
  <c r="H19" i="1"/>
  <c r="E19"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D18" i="1"/>
  <c r="AE17" i="1"/>
  <c r="AD17" i="1"/>
  <c r="AD16" i="1" s="1"/>
  <c r="AC17" i="1"/>
  <c r="AB17" i="1"/>
  <c r="AA17" i="1"/>
  <c r="Z17" i="1"/>
  <c r="Z16" i="1" s="1"/>
  <c r="Y17" i="1"/>
  <c r="X17" i="1"/>
  <c r="W17" i="1"/>
  <c r="V17" i="1"/>
  <c r="V16" i="1" s="1"/>
  <c r="U17" i="1"/>
  <c r="T17" i="1"/>
  <c r="S17" i="1"/>
  <c r="R17" i="1"/>
  <c r="R16" i="1" s="1"/>
  <c r="Q17" i="1"/>
  <c r="P17" i="1"/>
  <c r="O17" i="1"/>
  <c r="N17" i="1"/>
  <c r="N16" i="1" s="1"/>
  <c r="M17" i="1"/>
  <c r="L17" i="1"/>
  <c r="K17" i="1"/>
  <c r="J17" i="1"/>
  <c r="J16" i="1" s="1"/>
  <c r="I17" i="1"/>
  <c r="H17" i="1"/>
  <c r="G17" i="1"/>
  <c r="F17" i="1"/>
  <c r="F16" i="1" s="1"/>
  <c r="E17" i="1"/>
  <c r="D17" i="1"/>
  <c r="AE16" i="1"/>
  <c r="AB16" i="1"/>
  <c r="AA16" i="1"/>
  <c r="X16" i="1"/>
  <c r="W16" i="1"/>
  <c r="T16" i="1"/>
  <c r="S16" i="1"/>
  <c r="P16" i="1"/>
  <c r="O16" i="1"/>
  <c r="L16" i="1"/>
  <c r="K16" i="1"/>
  <c r="H16" i="1"/>
  <c r="G16" i="1"/>
  <c r="D16" i="1"/>
  <c r="J47" i="1" l="1"/>
  <c r="R47" i="1"/>
  <c r="Z47" i="1"/>
  <c r="G50" i="1"/>
  <c r="O50" i="1"/>
  <c r="W50" i="1"/>
  <c r="AE50" i="1"/>
  <c r="H53" i="1"/>
  <c r="P53" i="1"/>
  <c r="X53" i="1"/>
  <c r="E56" i="1"/>
  <c r="M56" i="1"/>
  <c r="U56" i="1"/>
  <c r="Y56" i="1"/>
  <c r="J59" i="1"/>
  <c r="N59" i="1"/>
  <c r="R59" i="1"/>
  <c r="Z59" i="1"/>
  <c r="AD59" i="1"/>
  <c r="G62" i="1"/>
  <c r="K62" i="1"/>
  <c r="O62" i="1"/>
  <c r="S62" i="1"/>
  <c r="W62" i="1"/>
  <c r="AA62" i="1"/>
  <c r="AE62" i="1"/>
  <c r="D65" i="1"/>
  <c r="H65" i="1"/>
  <c r="L65" i="1"/>
  <c r="P65" i="1"/>
  <c r="T65" i="1"/>
  <c r="X65" i="1"/>
  <c r="AB65" i="1"/>
  <c r="F19" i="1"/>
  <c r="J19" i="1"/>
  <c r="N19" i="1"/>
  <c r="R19" i="1"/>
  <c r="V19" i="1"/>
  <c r="Z19" i="1"/>
  <c r="AD19" i="1"/>
  <c r="H36" i="1"/>
  <c r="H34" i="1"/>
  <c r="P36" i="1"/>
  <c r="P40" i="1"/>
  <c r="P34" i="1"/>
  <c r="X36" i="1"/>
  <c r="X34" i="1"/>
  <c r="E99" i="1"/>
  <c r="M99" i="1"/>
  <c r="U99" i="1"/>
  <c r="AC99" i="1"/>
  <c r="F47" i="1"/>
  <c r="N47" i="1"/>
  <c r="V47" i="1"/>
  <c r="AD47" i="1"/>
  <c r="K50" i="1"/>
  <c r="S50" i="1"/>
  <c r="AA50" i="1"/>
  <c r="D53" i="1"/>
  <c r="L53" i="1"/>
  <c r="T53" i="1"/>
  <c r="AB53" i="1"/>
  <c r="I56" i="1"/>
  <c r="Q56" i="1"/>
  <c r="AC56" i="1"/>
  <c r="F59" i="1"/>
  <c r="V59" i="1"/>
  <c r="E16" i="1"/>
  <c r="I16" i="1"/>
  <c r="M16" i="1"/>
  <c r="Q16" i="1"/>
  <c r="U16" i="1"/>
  <c r="Y16" i="1"/>
  <c r="AC16" i="1"/>
  <c r="M25" i="1"/>
  <c r="Q25" i="1"/>
  <c r="U25" i="1"/>
  <c r="Y25" i="1"/>
  <c r="AC25" i="1"/>
  <c r="F31" i="1"/>
  <c r="F30" i="1" s="1"/>
  <c r="V31" i="1"/>
  <c r="V30" i="1" s="1"/>
  <c r="D31" i="1"/>
  <c r="D30" i="1" s="1"/>
  <c r="D32" i="1"/>
  <c r="H31" i="1"/>
  <c r="H30" i="1" s="1"/>
  <c r="L31" i="1"/>
  <c r="L30" i="1" s="1"/>
  <c r="L32" i="1"/>
  <c r="P31" i="1"/>
  <c r="P30" i="1" s="1"/>
  <c r="T31" i="1"/>
  <c r="T30" i="1" s="1"/>
  <c r="T32" i="1"/>
  <c r="X31" i="1"/>
  <c r="X30" i="1" s="1"/>
  <c r="AB31" i="1"/>
  <c r="AB30" i="1" s="1"/>
  <c r="AB32" i="1"/>
  <c r="E34" i="1"/>
  <c r="E31" i="1"/>
  <c r="E30" i="1" s="1"/>
  <c r="I34" i="1"/>
  <c r="I31" i="1"/>
  <c r="I30" i="1" s="1"/>
  <c r="M34" i="1"/>
  <c r="M31" i="1"/>
  <c r="M30" i="1" s="1"/>
  <c r="Q34" i="1"/>
  <c r="Q31" i="1"/>
  <c r="Q30" i="1" s="1"/>
  <c r="U34" i="1"/>
  <c r="U31" i="1"/>
  <c r="U30" i="1" s="1"/>
  <c r="J86" i="1"/>
  <c r="I113" i="1"/>
  <c r="Z84" i="1"/>
  <c r="Z78" i="1"/>
  <c r="Z86" i="1"/>
  <c r="L102" i="1"/>
  <c r="P102" i="1"/>
  <c r="AB102" i="1"/>
  <c r="M113" i="1"/>
  <c r="AC113" i="1"/>
  <c r="AB162" i="1"/>
  <c r="G22" i="1"/>
  <c r="K22" i="1"/>
  <c r="O22" i="1"/>
  <c r="S22" i="1"/>
  <c r="W22" i="1"/>
  <c r="AA22" i="1"/>
  <c r="AE22" i="1"/>
  <c r="AC31" i="1"/>
  <c r="AC30" i="1" s="1"/>
  <c r="M44" i="1"/>
  <c r="Q44" i="1"/>
  <c r="U44" i="1"/>
  <c r="Y44" i="1"/>
  <c r="AC44" i="1"/>
  <c r="D70" i="1"/>
  <c r="H70" i="1"/>
  <c r="L70" i="1"/>
  <c r="P70" i="1"/>
  <c r="T70" i="1"/>
  <c r="X70" i="1"/>
  <c r="O105" i="1"/>
  <c r="F159" i="1"/>
  <c r="J159" i="1"/>
  <c r="N159" i="1"/>
  <c r="R159" i="1"/>
  <c r="V159" i="1"/>
  <c r="Z159" i="1"/>
  <c r="AD159" i="1"/>
  <c r="F36" i="1"/>
  <c r="J36" i="1"/>
  <c r="N42" i="1"/>
  <c r="R36" i="1"/>
  <c r="V36" i="1"/>
  <c r="Z36" i="1"/>
  <c r="AD42" i="1"/>
  <c r="K99" i="1"/>
  <c r="O99" i="1"/>
  <c r="AA99" i="1"/>
  <c r="F102" i="1"/>
  <c r="N102" i="1"/>
  <c r="V102" i="1"/>
  <c r="AD102" i="1"/>
  <c r="O113" i="1"/>
  <c r="AE113" i="1"/>
  <c r="P116" i="1"/>
  <c r="Y31" i="1"/>
  <c r="Y30" i="1" s="1"/>
  <c r="K31" i="1"/>
  <c r="K30" i="1" s="1"/>
  <c r="W31" i="1"/>
  <c r="W30" i="1" s="1"/>
  <c r="AE31" i="1"/>
  <c r="AE30" i="1" s="1"/>
  <c r="H40" i="1"/>
  <c r="L40" i="1"/>
  <c r="X40" i="1"/>
  <c r="K73" i="1"/>
  <c r="AA73" i="1"/>
  <c r="N78" i="1"/>
  <c r="R78" i="1"/>
  <c r="AD78" i="1"/>
  <c r="F86" i="1"/>
  <c r="N86" i="1"/>
  <c r="R86" i="1"/>
  <c r="V86" i="1"/>
  <c r="AD86" i="1"/>
  <c r="I105" i="1"/>
  <c r="M105" i="1"/>
  <c r="Q105" i="1"/>
  <c r="Y105" i="1"/>
  <c r="AC105" i="1"/>
  <c r="P108" i="1"/>
  <c r="M119" i="1"/>
  <c r="Q119" i="1"/>
  <c r="AC119" i="1"/>
  <c r="N122" i="1"/>
  <c r="R122" i="1"/>
  <c r="AD122" i="1"/>
  <c r="G31" i="1"/>
  <c r="G30" i="1" s="1"/>
  <c r="O31" i="1"/>
  <c r="O30" i="1" s="1"/>
  <c r="S31" i="1"/>
  <c r="S30" i="1" s="1"/>
  <c r="AA31" i="1"/>
  <c r="AA30" i="1" s="1"/>
  <c r="AD36" i="1"/>
  <c r="K32" i="1"/>
  <c r="W32" i="1"/>
  <c r="AE32" i="1"/>
  <c r="AE36" i="1"/>
  <c r="N36" i="1"/>
  <c r="F73" i="1"/>
  <c r="J73" i="1"/>
  <c r="N73" i="1"/>
  <c r="R73" i="1"/>
  <c r="V73" i="1"/>
  <c r="Z73" i="1"/>
  <c r="AD73" i="1"/>
  <c r="E78" i="1"/>
  <c r="I78" i="1"/>
  <c r="M78" i="1"/>
  <c r="Q78" i="1"/>
  <c r="E82" i="1"/>
  <c r="I82" i="1"/>
  <c r="M82" i="1"/>
  <c r="Q82" i="1"/>
  <c r="S99" i="1"/>
  <c r="AE56" i="1"/>
  <c r="AE99" i="1"/>
  <c r="E105" i="1"/>
  <c r="U105" i="1"/>
  <c r="AE119" i="1"/>
  <c r="AC96" i="1"/>
  <c r="Y96" i="1"/>
  <c r="U96" i="1"/>
  <c r="Q96" i="1"/>
  <c r="M96" i="1"/>
  <c r="I96" i="1"/>
  <c r="E96" i="1"/>
  <c r="AE94" i="1"/>
  <c r="AA94" i="1"/>
  <c r="W94" i="1"/>
  <c r="S94" i="1"/>
  <c r="O94" i="1"/>
  <c r="K94" i="1"/>
  <c r="G94" i="1"/>
  <c r="AC92" i="1"/>
  <c r="AE105" i="1"/>
  <c r="D113" i="1"/>
  <c r="H113" i="1"/>
  <c r="L113" i="1"/>
  <c r="P113" i="1"/>
  <c r="T113" i="1"/>
  <c r="X113" i="1"/>
  <c r="AB113" i="1"/>
  <c r="F119" i="1"/>
  <c r="J119" i="1"/>
  <c r="N119" i="1"/>
  <c r="R119" i="1"/>
  <c r="V119" i="1"/>
  <c r="Z119" i="1"/>
  <c r="AD119" i="1"/>
  <c r="G122" i="1"/>
  <c r="K122" i="1"/>
  <c r="O122" i="1"/>
  <c r="S122" i="1"/>
  <c r="W122" i="1"/>
  <c r="AA122" i="1"/>
  <c r="AE122" i="1"/>
  <c r="AE159" i="1"/>
</calcChain>
</file>

<file path=xl/sharedStrings.xml><?xml version="1.0" encoding="utf-8"?>
<sst xmlns="http://schemas.openxmlformats.org/spreadsheetml/2006/main" count="1397" uniqueCount="479">
  <si>
    <t>International Monetary Fund</t>
  </si>
  <si>
    <t>Intitulé du formulaire :</t>
  </si>
  <si>
    <t>Tableau 1. Formulaire de déclaration des données sur les indicateurs de solidité financière et les séries sous-jacentes</t>
  </si>
  <si>
    <t>Pays :</t>
  </si>
  <si>
    <t>Guinee</t>
  </si>
  <si>
    <t>Date/heure (Washington) du télé-chargement :</t>
  </si>
  <si>
    <t>Code</t>
  </si>
  <si>
    <t>Indicateurs et séries sous-jacentes</t>
  </si>
  <si>
    <t>Indicateurs : en pourcentage, sauf indication contraire; séries sous-jacentes : en unités de monnaie nationale</t>
  </si>
  <si>
    <t>Monnaie</t>
  </si>
  <si>
    <t>CCC_CURRENCY</t>
  </si>
  <si>
    <t xml:space="preserve">MN </t>
  </si>
  <si>
    <t>Ordre de grandeur</t>
  </si>
  <si>
    <t>CCC_SCALE</t>
  </si>
  <si>
    <t>Millions</t>
  </si>
  <si>
    <t>Période</t>
  </si>
  <si>
    <t>DT00</t>
  </si>
  <si>
    <t>ISF centraux pour les institutions collectrices de dépôts</t>
  </si>
  <si>
    <t>656_I001_S010_D020</t>
  </si>
  <si>
    <t>I001</t>
  </si>
  <si>
    <t>Fonds propres réglementaires/actifs pondérés en fonction des risques</t>
  </si>
  <si>
    <t>656_I001_S010_S020</t>
  </si>
  <si>
    <t>S010</t>
  </si>
  <si>
    <t>Total des fonds propres réglementaires</t>
  </si>
  <si>
    <t>656_S010_...._....</t>
  </si>
  <si>
    <t>S020</t>
  </si>
  <si>
    <t>Actifs pondérés en fonction des risques</t>
  </si>
  <si>
    <t>656_S020_...._....</t>
  </si>
  <si>
    <t>I002</t>
  </si>
  <si>
    <t>Fonds réglementaire de base/actifs pondérés en fonction des risques</t>
  </si>
  <si>
    <t>656_I002_S030_S040</t>
  </si>
  <si>
    <t>S030</t>
  </si>
  <si>
    <t xml:space="preserve">Fonds réglementaires de base </t>
  </si>
  <si>
    <t>656_S030_...._....</t>
  </si>
  <si>
    <t>S040</t>
  </si>
  <si>
    <t>656_S040_...._....</t>
  </si>
  <si>
    <t>I003</t>
  </si>
  <si>
    <t>Prêts improductifs moins provisionnement/fonds propres</t>
  </si>
  <si>
    <t>656_I003_S050_S060</t>
  </si>
  <si>
    <t>S050</t>
  </si>
  <si>
    <t>Prêts improductifs moins provisionnement</t>
  </si>
  <si>
    <t>656_S050_...._....</t>
  </si>
  <si>
    <t>S060</t>
  </si>
  <si>
    <t>Fonds propres</t>
  </si>
  <si>
    <t>656_S060_...._....</t>
  </si>
  <si>
    <t>I004</t>
  </si>
  <si>
    <t>Prêts improductifs/total des prêts bruts</t>
  </si>
  <si>
    <t>656_I004_S070_S080</t>
  </si>
  <si>
    <t>S070</t>
  </si>
  <si>
    <t>Prêts improductifs</t>
  </si>
  <si>
    <t>656_S070_...._....</t>
  </si>
  <si>
    <t>S080</t>
  </si>
  <si>
    <t>Total des prêts bruts</t>
  </si>
  <si>
    <t>656_S080_...._....</t>
  </si>
  <si>
    <t>I005</t>
  </si>
  <si>
    <t xml:space="preserve">Répartition sectorielle des prêts/total des prêts </t>
  </si>
  <si>
    <t>S090</t>
  </si>
  <si>
    <t>Répartition sectorielle des prêts</t>
  </si>
  <si>
    <t>611S</t>
  </si>
  <si>
    <t>Résidents</t>
  </si>
  <si>
    <t>656_I005_656S_S100</t>
  </si>
  <si>
    <t>611S1</t>
  </si>
  <si>
    <t>Prêts aux résidents</t>
  </si>
  <si>
    <t>656_656S_...._....</t>
  </si>
  <si>
    <t>Répartition sectorielle du total des prêts : institutions collectrices de dépôts</t>
  </si>
  <si>
    <t>656_I005_DT00_S100</t>
  </si>
  <si>
    <t>DT001</t>
  </si>
  <si>
    <t>Prêts aux institutions collectrices de dépôts</t>
  </si>
  <si>
    <t>656_DT00_...._....</t>
  </si>
  <si>
    <t>CB00</t>
  </si>
  <si>
    <t>Répartition sectorielle du total des prêts : banque centrale</t>
  </si>
  <si>
    <t>656_I005_CB00_S100</t>
  </si>
  <si>
    <t>CB001</t>
  </si>
  <si>
    <t>Prêts à la banque centrale</t>
  </si>
  <si>
    <t>656_CB00_...._....</t>
  </si>
  <si>
    <t>OF00</t>
  </si>
  <si>
    <t>Répartition sectorielle du total des prêts : autres sociétés financières</t>
  </si>
  <si>
    <t>656_I005_OF00_S100</t>
  </si>
  <si>
    <t>OF001</t>
  </si>
  <si>
    <t>Prêts aux autres sociétés financières</t>
  </si>
  <si>
    <t>656_OF00_...._....</t>
  </si>
  <si>
    <t>GG00</t>
  </si>
  <si>
    <t>Répartition sectorielle du total des prêts : administrations publiques</t>
  </si>
  <si>
    <t>656_I005_GG00_S100</t>
  </si>
  <si>
    <t>GG001</t>
  </si>
  <si>
    <t>Prêts aux administrations publiques</t>
  </si>
  <si>
    <t>656_GG00_...._....</t>
  </si>
  <si>
    <t>NF00</t>
  </si>
  <si>
    <t>Répartition sectorielle du total des prêts : sociétés non financières</t>
  </si>
  <si>
    <t>656_I005_NF00_S100</t>
  </si>
  <si>
    <t>NF001</t>
  </si>
  <si>
    <t>Prêts aux sociétés non financières</t>
  </si>
  <si>
    <t>656_NF00_...._....</t>
  </si>
  <si>
    <t>OD00</t>
  </si>
  <si>
    <t>Répartition sectorielle du total des prêts : autres secteurs intérieurs</t>
  </si>
  <si>
    <t>656_I005_OD00_S100</t>
  </si>
  <si>
    <t>OD001</t>
  </si>
  <si>
    <t>Prêts aux autres secteurs intérieurs</t>
  </si>
  <si>
    <t>656_OD00_...._....</t>
  </si>
  <si>
    <t>NR00</t>
  </si>
  <si>
    <t>Non-résidents</t>
  </si>
  <si>
    <t>656_I005_NR00_S100</t>
  </si>
  <si>
    <t>NR001</t>
  </si>
  <si>
    <t>Prêts aux non-résidents</t>
  </si>
  <si>
    <t>656_NR00_...._....</t>
  </si>
  <si>
    <t>S100</t>
  </si>
  <si>
    <t>656_S100_...._....</t>
  </si>
  <si>
    <t>I006</t>
  </si>
  <si>
    <t>Rentabilité des actifs</t>
  </si>
  <si>
    <t>656_I006_S110_S120</t>
  </si>
  <si>
    <t>S110</t>
  </si>
  <si>
    <t>Produit net</t>
  </si>
  <si>
    <t>656_S110_...._....</t>
  </si>
  <si>
    <t>S120</t>
  </si>
  <si>
    <t>Total des actifs (établir une moyenne sur la période)</t>
  </si>
  <si>
    <t>656_S120_...._....</t>
  </si>
  <si>
    <t>I007</t>
  </si>
  <si>
    <t>Rentabilité des fonds propres</t>
  </si>
  <si>
    <t>656_I007_S130_S140</t>
  </si>
  <si>
    <t>S130</t>
  </si>
  <si>
    <t>656_S130_...._....</t>
  </si>
  <si>
    <t>S140</t>
  </si>
  <si>
    <t>Fonds propres (établir une moyenne sur la période)</t>
  </si>
  <si>
    <t>656_S140_...._....</t>
  </si>
  <si>
    <t>I008</t>
  </si>
  <si>
    <t>Marge d'intérêt/produit brut</t>
  </si>
  <si>
    <t>656_I008_S150_S160</t>
  </si>
  <si>
    <t>S150</t>
  </si>
  <si>
    <t>Marge d'intérêt</t>
  </si>
  <si>
    <t>656_S150_...._....</t>
  </si>
  <si>
    <t>S160</t>
  </si>
  <si>
    <t>Produit brut</t>
  </si>
  <si>
    <t>656_S160_...._....</t>
  </si>
  <si>
    <t>I009</t>
  </si>
  <si>
    <t>Charges hors intérêts/produit brut</t>
  </si>
  <si>
    <t>656_I009_S170_S180</t>
  </si>
  <si>
    <t>S170</t>
  </si>
  <si>
    <t>Charges hors intérêts</t>
  </si>
  <si>
    <t>656_S170_...._....</t>
  </si>
  <si>
    <t>S180</t>
  </si>
  <si>
    <t>656_S180_...._....</t>
  </si>
  <si>
    <t>I010</t>
  </si>
  <si>
    <t>Actifs liquides/total des actifs</t>
  </si>
  <si>
    <t>656_I010_S190_S200</t>
  </si>
  <si>
    <t>S190</t>
  </si>
  <si>
    <t>Actifs liquides</t>
  </si>
  <si>
    <t>656_S190_...._....</t>
  </si>
  <si>
    <t>S200</t>
  </si>
  <si>
    <t>Total des actifs</t>
  </si>
  <si>
    <t>656_S200_...._....</t>
  </si>
  <si>
    <t>I011</t>
  </si>
  <si>
    <t>Actifs liquides/passifs à court terme</t>
  </si>
  <si>
    <t>656_I011_S210_S220</t>
  </si>
  <si>
    <t>S210</t>
  </si>
  <si>
    <t>656_S210_...._....</t>
  </si>
  <si>
    <t>S220</t>
  </si>
  <si>
    <t>Passifs à court terme</t>
  </si>
  <si>
    <t>656_S220_...._....</t>
  </si>
  <si>
    <t>I012</t>
  </si>
  <si>
    <t>Position ouverte nette en monnaies étrangères/fonds propres</t>
  </si>
  <si>
    <t>656_I012_S230_S240</t>
  </si>
  <si>
    <t>S230</t>
  </si>
  <si>
    <t>Position ouverte nette en monnaies étrangères</t>
  </si>
  <si>
    <t>656_S230_...._....</t>
  </si>
  <si>
    <t>S240</t>
  </si>
  <si>
    <t>656_S240_...._....</t>
  </si>
  <si>
    <t>EFSI</t>
  </si>
  <si>
    <t>ISF encouragés</t>
  </si>
  <si>
    <t>Institutions collectrices de dépôts</t>
  </si>
  <si>
    <t>I013</t>
  </si>
  <si>
    <t>Fonds propres/actifs</t>
  </si>
  <si>
    <t>656_I013_S250_S260</t>
  </si>
  <si>
    <t>S250</t>
  </si>
  <si>
    <t>656_S250_...._....</t>
  </si>
  <si>
    <t>S260</t>
  </si>
  <si>
    <t>656_S260_...._....</t>
  </si>
  <si>
    <t>I014</t>
  </si>
  <si>
    <t>Grands risques/fonds propres</t>
  </si>
  <si>
    <t>656_I014_S270_S280</t>
  </si>
  <si>
    <t>S270</t>
  </si>
  <si>
    <t>Valeur des grands risques</t>
  </si>
  <si>
    <t>656_S270_...._....</t>
  </si>
  <si>
    <t>S280</t>
  </si>
  <si>
    <t>656_S280_...._....</t>
  </si>
  <si>
    <t>I015</t>
  </si>
  <si>
    <t>Répartition géographique des prêts/total des prêts</t>
  </si>
  <si>
    <t>S290</t>
  </si>
  <si>
    <t xml:space="preserve">Répartition géographique des prêts </t>
  </si>
  <si>
    <t>611G</t>
  </si>
  <si>
    <t>Économie nationale</t>
  </si>
  <si>
    <t>656_I015_656G_S300</t>
  </si>
  <si>
    <t>611G1</t>
  </si>
  <si>
    <t>Prêts à l'économie nationale</t>
  </si>
  <si>
    <t>656_656G_...._....</t>
  </si>
  <si>
    <t>110W</t>
  </si>
  <si>
    <t>Répartition géographique du total des prêts : économies avancées, Chine exclue</t>
  </si>
  <si>
    <t>656_I015_110W_S300</t>
  </si>
  <si>
    <t>110W1</t>
  </si>
  <si>
    <t>Prêts aux économies avancées, Chine exclue</t>
  </si>
  <si>
    <t>656_110W_...._....</t>
  </si>
  <si>
    <t>200W</t>
  </si>
  <si>
    <t>Répartition géographique du total des prêts : autres pays émergents et en développement, Chine incluse</t>
  </si>
  <si>
    <t>656_I015_200W_S300</t>
  </si>
  <si>
    <t>200W1</t>
  </si>
  <si>
    <t>Prêts aux autres pays émergents et en développement, Chine incluse</t>
  </si>
  <si>
    <t>656_200W_...._....</t>
  </si>
  <si>
    <t>605W</t>
  </si>
  <si>
    <t>Répartition géographique du total des prêts : Afrique</t>
  </si>
  <si>
    <t>656_I015_605W_S300</t>
  </si>
  <si>
    <t>605W1</t>
  </si>
  <si>
    <t>Prêts à l'Afrique</t>
  </si>
  <si>
    <t>656_605W_...._....</t>
  </si>
  <si>
    <t>603W</t>
  </si>
  <si>
    <t>dont : Afrique subsaharienne</t>
  </si>
  <si>
    <t>656_I015_603W_S300</t>
  </si>
  <si>
    <t>603W1</t>
  </si>
  <si>
    <t>dont : prêts à l'Afrique subsaharienne</t>
  </si>
  <si>
    <t>656_603W_...._....</t>
  </si>
  <si>
    <t>904W</t>
  </si>
  <si>
    <t xml:space="preserve">Répartition géographique du total des prêts : Europe centrale et orientale </t>
  </si>
  <si>
    <t>656_I015_904W_S300</t>
  </si>
  <si>
    <t>904W1</t>
  </si>
  <si>
    <t>Prêts à l'Europe centrale et orientale</t>
  </si>
  <si>
    <t>656_904W_...._....</t>
  </si>
  <si>
    <t>901W</t>
  </si>
  <si>
    <t>Répartition géographique du total des prêts : Communauté des États indépendants et Mongolie</t>
  </si>
  <si>
    <t>656_I015_901W_S300</t>
  </si>
  <si>
    <t>901W1</t>
  </si>
  <si>
    <t>Prêts à la Communauté des États indépendants et à la Mongolie</t>
  </si>
  <si>
    <t>656_901W_...._....</t>
  </si>
  <si>
    <t>505W</t>
  </si>
  <si>
    <t>Répartition géographique du total des prêts : pays en développement d'Asie, Chine incluse</t>
  </si>
  <si>
    <t>656_I015_505W_S300</t>
  </si>
  <si>
    <t>505W1</t>
  </si>
  <si>
    <t>Prêts aux pays en développement d'Asie, Chine incluse</t>
  </si>
  <si>
    <t>656_505W_...._....</t>
  </si>
  <si>
    <t>405W</t>
  </si>
  <si>
    <t>Répartition géographique du total des prêts : Moyen-Orient</t>
  </si>
  <si>
    <t>656_I015_405W_S300</t>
  </si>
  <si>
    <t>405W1</t>
  </si>
  <si>
    <t>Prêts au Moyen-Orient</t>
  </si>
  <si>
    <t>656_405W_...._....</t>
  </si>
  <si>
    <t>205W</t>
  </si>
  <si>
    <t>Répartition géographique du total des prêts : Hémisphère occidental</t>
  </si>
  <si>
    <t>656_I015_205W_S300</t>
  </si>
  <si>
    <t>205W1</t>
  </si>
  <si>
    <t>Prêts  l'Hémisphère occidental</t>
  </si>
  <si>
    <t>656_205W_...._....</t>
  </si>
  <si>
    <t>S300</t>
  </si>
  <si>
    <t>656_S300_...._....</t>
  </si>
  <si>
    <t>I016</t>
  </si>
  <si>
    <t>Position d'actif brute sur dérivés financiers/fonds propres</t>
  </si>
  <si>
    <t>656_I016_S310_S320</t>
  </si>
  <si>
    <t>S310</t>
  </si>
  <si>
    <t>Position d'actif brute sur dérivés financiers</t>
  </si>
  <si>
    <t>656_S310_...._....</t>
  </si>
  <si>
    <t>S320</t>
  </si>
  <si>
    <t>656_S320_...._....</t>
  </si>
  <si>
    <t>I017</t>
  </si>
  <si>
    <t>Position de passif brute sur dérivés financiers/fonds propres</t>
  </si>
  <si>
    <t>656_I017_S330_S340</t>
  </si>
  <si>
    <t>S330</t>
  </si>
  <si>
    <t>Position de passif brute sur dérivés financiers</t>
  </si>
  <si>
    <t>656_S330_...._....</t>
  </si>
  <si>
    <t>S340</t>
  </si>
  <si>
    <t>656_S340_...._....</t>
  </si>
  <si>
    <t>I018</t>
  </si>
  <si>
    <t>Produit des transactions/produit brut</t>
  </si>
  <si>
    <t>656_I018_S350_S360</t>
  </si>
  <si>
    <t>S350</t>
  </si>
  <si>
    <t>gains (pertes) de transaction et de change</t>
  </si>
  <si>
    <t>656_S350_...._....</t>
  </si>
  <si>
    <t>S360</t>
  </si>
  <si>
    <t>656_S360_...._....</t>
  </si>
  <si>
    <t>I019</t>
  </si>
  <si>
    <t>Charges de personnel/charges hors intérêts</t>
  </si>
  <si>
    <t>656_I019_S370_S380</t>
  </si>
  <si>
    <t>S370</t>
  </si>
  <si>
    <t>Charges de personnel</t>
  </si>
  <si>
    <t>656_S370_...._....</t>
  </si>
  <si>
    <t>S380</t>
  </si>
  <si>
    <t>656_S380_...._....</t>
  </si>
  <si>
    <t>I020</t>
  </si>
  <si>
    <t>Écart entre les taux débiteur et créditeur de référence (points de base)</t>
  </si>
  <si>
    <t>656_I020_...._....</t>
  </si>
  <si>
    <t>I021</t>
  </si>
  <si>
    <t>Écart entre les taux plafond et plancher interbancaires (points de base)</t>
  </si>
  <si>
    <t>656_I021_...._....</t>
  </si>
  <si>
    <t>I022</t>
  </si>
  <si>
    <t>Dépôts de la clientèle/total des prêts (non interbancaires)</t>
  </si>
  <si>
    <t>656_I022_S390_S400</t>
  </si>
  <si>
    <t>S390</t>
  </si>
  <si>
    <t>Dépôts de la clientèle</t>
  </si>
  <si>
    <t>656_S390_...._....</t>
  </si>
  <si>
    <t>S400</t>
  </si>
  <si>
    <t>656_S400_...._....</t>
  </si>
  <si>
    <t>I023</t>
  </si>
  <si>
    <t>Prêts libellés en monnaies étrangères/total des prêts</t>
  </si>
  <si>
    <t>656_I023_S410_S420</t>
  </si>
  <si>
    <t>S410</t>
  </si>
  <si>
    <t>Prêts libellés en monnaies étrangères</t>
  </si>
  <si>
    <t>656_S410_...._....</t>
  </si>
  <si>
    <t>S420</t>
  </si>
  <si>
    <t>656_S420_...._....</t>
  </si>
  <si>
    <t>I024</t>
  </si>
  <si>
    <t>Passifs libellés en monnaies étrangères/total des passifs</t>
  </si>
  <si>
    <t>656_I024_S430_S440</t>
  </si>
  <si>
    <t>S430</t>
  </si>
  <si>
    <t>Passifs libellés en monnaies étrangères</t>
  </si>
  <si>
    <t>656_S430_...._....</t>
  </si>
  <si>
    <t>S440</t>
  </si>
  <si>
    <t>Total des passifs</t>
  </si>
  <si>
    <t>656_S440_...._....</t>
  </si>
  <si>
    <t>I025</t>
  </si>
  <si>
    <t>Position ouverte nette en actions/fonds propres</t>
  </si>
  <si>
    <t>656_I025_S450_S460</t>
  </si>
  <si>
    <t>S450</t>
  </si>
  <si>
    <t>Position ouverte nette en actions</t>
  </si>
  <si>
    <t>656_S450_...._....</t>
  </si>
  <si>
    <t>S460</t>
  </si>
  <si>
    <t>656_S460_...._....</t>
  </si>
  <si>
    <t>Autres sociétés financières</t>
  </si>
  <si>
    <t>I026</t>
  </si>
  <si>
    <t>Actifs financiers des ASF/total des actifs financiers</t>
  </si>
  <si>
    <t>656_I026_S470_S480</t>
  </si>
  <si>
    <t>S470</t>
  </si>
  <si>
    <t>Actifs financiers des ASF</t>
  </si>
  <si>
    <t>656_S470_...._....</t>
  </si>
  <si>
    <t>NA</t>
  </si>
  <si>
    <t>S480</t>
  </si>
  <si>
    <t>Total des actifs financiers</t>
  </si>
  <si>
    <t>656_S480_...._....</t>
  </si>
  <si>
    <t>I027</t>
  </si>
  <si>
    <t>Actifs financiers des ASF/produit intérieur brut</t>
  </si>
  <si>
    <t>656_I027_S490_S500</t>
  </si>
  <si>
    <t>S490</t>
  </si>
  <si>
    <t>656_S490_...._....</t>
  </si>
  <si>
    <t>S500</t>
  </si>
  <si>
    <t>Produit intérieur brut</t>
  </si>
  <si>
    <t>656_S500_...._....</t>
  </si>
  <si>
    <t>Sociétés non financières</t>
  </si>
  <si>
    <t>I028</t>
  </si>
  <si>
    <t>Dette totale/fonds propres</t>
  </si>
  <si>
    <t>656_I028_S510_S520</t>
  </si>
  <si>
    <t>S510</t>
  </si>
  <si>
    <t>Dette totale</t>
  </si>
  <si>
    <t>656_S510_...._....</t>
  </si>
  <si>
    <t>S520</t>
  </si>
  <si>
    <t>656_S520_...._....</t>
  </si>
  <si>
    <t>I029</t>
  </si>
  <si>
    <t>656_I029_S530_S540</t>
  </si>
  <si>
    <t>S530</t>
  </si>
  <si>
    <t>Résultat avant intérêts et impôt</t>
  </si>
  <si>
    <t>656_S530_...._....</t>
  </si>
  <si>
    <t>S540</t>
  </si>
  <si>
    <t>656_S540_...._....</t>
  </si>
  <si>
    <t>I030</t>
  </si>
  <si>
    <t>Résultat/charges d'intérêts et de principal</t>
  </si>
  <si>
    <t>656_I030_S550_S560</t>
  </si>
  <si>
    <t>S550</t>
  </si>
  <si>
    <t>656_S550_...._....</t>
  </si>
  <si>
    <t>S560</t>
  </si>
  <si>
    <t>Paiements du service de la dette</t>
  </si>
  <si>
    <t>656_S560_...._....</t>
  </si>
  <si>
    <t>I031</t>
  </si>
  <si>
    <t>Position de change nette/fonds propres</t>
  </si>
  <si>
    <t>656_I031_S570_S580</t>
  </si>
  <si>
    <t>S570</t>
  </si>
  <si>
    <t>Position de change nette</t>
  </si>
  <si>
    <t>656_S570_...._....</t>
  </si>
  <si>
    <t>S580</t>
  </si>
  <si>
    <t>656_S580_...._....</t>
  </si>
  <si>
    <t>I032</t>
  </si>
  <si>
    <t>Nombre de procédures de faillite engagées</t>
  </si>
  <si>
    <t>656_I032_...._....</t>
  </si>
  <si>
    <t>HH00</t>
  </si>
  <si>
    <t>Ménages</t>
  </si>
  <si>
    <t>I033</t>
  </si>
  <si>
    <t>Dette des ménages/produit intérieur brut</t>
  </si>
  <si>
    <t>656_I033_S590_S600</t>
  </si>
  <si>
    <t>S590</t>
  </si>
  <si>
    <t>Dette des ménages</t>
  </si>
  <si>
    <t>656_S590_...._....</t>
  </si>
  <si>
    <t>S600</t>
  </si>
  <si>
    <t>656_S600_...._....</t>
  </si>
  <si>
    <t>I034</t>
  </si>
  <si>
    <t>Service de la dette et remboursement de principal/revenus des ménages</t>
  </si>
  <si>
    <t>656_I034_S610_S620</t>
  </si>
  <si>
    <t>S610</t>
  </si>
  <si>
    <t>Service de la dette et remboursement de principal</t>
  </si>
  <si>
    <t>656_S610_...._....</t>
  </si>
  <si>
    <t>S620</t>
  </si>
  <si>
    <t>Revenus des ménages</t>
  </si>
  <si>
    <t>656_S620_...._....</t>
  </si>
  <si>
    <t>ML00</t>
  </si>
  <si>
    <t>Liquidité du marché</t>
  </si>
  <si>
    <t>I035</t>
  </si>
  <si>
    <t xml:space="preserve">Écart moyen entre les cours acheteur et vendeur sur le marché boursier
Écart moyen entre les cours acheteur et vendeur sur le marché boursier
Écart moyen entre les cours acheteur et vendeur sur le marché boursier
Écart moyen entre les cours acheteur et vendeur sur le marché boursier </t>
  </si>
  <si>
    <t>656_I035_...._....</t>
  </si>
  <si>
    <t>I036</t>
  </si>
  <si>
    <t>Taux de rotation quotidien moyen sur le marché boursier</t>
  </si>
  <si>
    <t>656_I036_...._....</t>
  </si>
  <si>
    <t>RE00</t>
  </si>
  <si>
    <t>Marchés immobiliers</t>
  </si>
  <si>
    <t>I037</t>
  </si>
  <si>
    <t>Prix de l'immobilier résidentiel (% de variation/12 derniers mois)</t>
  </si>
  <si>
    <t>656_I037_...._....</t>
  </si>
  <si>
    <t>I038</t>
  </si>
  <si>
    <t>Prix de l'immobilier commercial (% de variation/12 derniers mois)</t>
  </si>
  <si>
    <t>656_I038_...._....</t>
  </si>
  <si>
    <t>I039</t>
  </si>
  <si>
    <t>Prêts immobiliers résidentiels/total des prêts bruts</t>
  </si>
  <si>
    <t>656_I039_S630_S640</t>
  </si>
  <si>
    <t>S630</t>
  </si>
  <si>
    <t>Prêts immobiliers résidentiels</t>
  </si>
  <si>
    <t>656_S630_...._....</t>
  </si>
  <si>
    <t>S640</t>
  </si>
  <si>
    <t>656_S640_...._....</t>
  </si>
  <si>
    <t>I040</t>
  </si>
  <si>
    <t>Prêts immobiliers commerciaux/total des prêts bruts</t>
  </si>
  <si>
    <t>656_I040_S650_S660</t>
  </si>
  <si>
    <t>S650</t>
  </si>
  <si>
    <t>Prêts immobiliers commerciaux</t>
  </si>
  <si>
    <t>656_S650_...._....</t>
  </si>
  <si>
    <t>S660</t>
  </si>
  <si>
    <t>656_S660_...._....</t>
  </si>
  <si>
    <t>VÉRIFICATIONS VERTICALES POUR :  Formulaire de déclaration des données sur les indicateurs de solidité financière et les séries sous-jacentes</t>
  </si>
  <si>
    <t>Composantes:</t>
  </si>
  <si>
    <t>Fonds propres réglementaires aux actifs pondérés par les risques = total des fonds propres réglementaires/actifs pondérés par les risques</t>
  </si>
  <si>
    <t/>
  </si>
  <si>
    <t>Fonds propres réglementaires de base (catégorie 1) aux actifs pondérés en fonction des risques = Fonds propres réglementaires de base (catégorie 1)/actifs pondérés en fonction des risques</t>
  </si>
  <si>
    <t>Prêts improductifs moins provisionnement aux fonds propres = prêts improductifs moins provisionnement/fonds propres</t>
  </si>
  <si>
    <t>Prêts improductifs aux total des prêts bruts = prêts improductifs/total des prêts bruts</t>
  </si>
  <si>
    <t>Répartition sectorielle des prêts (résidents) = Résidents/total des prêts bruts</t>
  </si>
  <si>
    <t>Répartition sectorielle des prêts (ICD) = ICD/ total des prêts bruts</t>
  </si>
  <si>
    <t>Répartition sectorielle des prêts (banque centrale) = banque centrale/total des prêts bruts</t>
  </si>
  <si>
    <t>Répartition sectorielle des prêt (autres sociétés financières) = autres sociétés financières/total des prêts bruts</t>
  </si>
  <si>
    <t>Répartition sectorielle des prêts (administrations publiques) = administrations publiques/total des prêts bruts</t>
  </si>
  <si>
    <t>Répartition sectorielle des prêts (sociétés non financières) = sociétés non financières/total des prêts bruts</t>
  </si>
  <si>
    <t>Répartition sectorielle des prêts (autres secteurs intérieurs) = autres secteurs intérieurs/total des prêts bruts</t>
  </si>
  <si>
    <t>Répartition sectorielle des prêts (non-résidents) = non-résidents/total des prêts bruts</t>
  </si>
  <si>
    <t>Rentabilité des actifs = produit net/total des actifs</t>
  </si>
  <si>
    <t>Rentabilité des fonds propres = produit net/fonds propres</t>
  </si>
  <si>
    <t>Marge d'intérêt au produit brut = marge d'intérêt/produit brut</t>
  </si>
  <si>
    <t>Charges hors intérêts au produit brut = charge hors intérêts/produit brut</t>
  </si>
  <si>
    <t>Actifs liquides au total des actifs = actifs liquides/total des actifs</t>
  </si>
  <si>
    <t>Actifs liquides aux passifs à court termes = actifs liquides/passifs à court terme</t>
  </si>
  <si>
    <t>Position ouverte nette en monnaie étrangère aux fonds propres = position ouverte nette en monnaie étrangère/fonds propres</t>
  </si>
  <si>
    <t>ISF encouragés:</t>
  </si>
  <si>
    <t>Fonds propres au total des actifs = fonds propres/total des actifs</t>
  </si>
  <si>
    <t>Grands risques aux fonds propres = valeur des grands risques/fonds propres</t>
  </si>
  <si>
    <t>Répartition géographique des prêts (économie intérieure) = économie intérieure/total des prêts bruts</t>
  </si>
  <si>
    <t>Répartition géographique des prêts (pays avancés, hors Chine) = pays avancés, hors Chine/total des prêts bruts</t>
  </si>
  <si>
    <t>Répartition géographique des prêts (autres pays émergents et en développement, y compris Chine) = autres pays émergents et en développement, y compris Chine/total des prêts bruts</t>
  </si>
  <si>
    <t>Répartition géographique des prêts (Afrique) = Afrique/total des prêts bruts</t>
  </si>
  <si>
    <t>Répartition géographique des prêts (Afrique subsaharienne) = Afrique subsaharienne/total des prêts bruts</t>
  </si>
  <si>
    <t>Répartition géographique des prêts (Europe centrale et orientale) = Europe centrale et orientale/total des prêts bruts</t>
  </si>
  <si>
    <t>Répartition géographique des prêts (CEI et Mongolie) = CEI et Mongolie/total des prêts bruts</t>
  </si>
  <si>
    <t>Répartition géographique des prêts (pays d'Asie en développement, y compris Chine) = pays en développement d'Asie, y compris Chine/total des prêts bruts</t>
  </si>
  <si>
    <t>Répartition géographique des prêts (Moyen-Orient) = Moyen-Orient/total des prêts bruts</t>
  </si>
  <si>
    <t>Répartition géographique des prêts (hémisphère occidental) = hémisphère occidental/total des prêts bruts</t>
  </si>
  <si>
    <t>Position d'actif brut sur dérivés financiers aux fonds propres = position d'actif brut sur dérivés financiers/fonds propres</t>
  </si>
  <si>
    <t>Position de passif brut sur dérivés financiers aux fonds propres = position de passif brut sur dérivés financiers/fonds propres</t>
  </si>
  <si>
    <t>Produit des transactions au total des produits = gains (pertes) de transaction et de change/produit brut</t>
  </si>
  <si>
    <t>Charges de personnel aux charges hors intérêts = charges de personnel/charges hors intérêts</t>
  </si>
  <si>
    <t>Dépôts de la clientèle au total des prêts (non interbancaires) = dépôts de la clientèle/total des prêts bruts</t>
  </si>
  <si>
    <t>Prêts libellés en monnaies étrangères au total des prêts = prêts libellés en monnaies étrangères/total des prêts bruts</t>
  </si>
  <si>
    <t>Passifs libellés en monnaies étrangères au total des passifs = passifs libellés en monnaies étrangères/total des passifs</t>
  </si>
  <si>
    <t>Position ouverte nette en actions et autres participations aux fonds propres = position ouverte nette en actions et autres participations/fonds propres</t>
  </si>
  <si>
    <t>Actifs financiers des ASF au total des actifs financiers = actifs financiers des ASF/total des actifs financiers</t>
  </si>
  <si>
    <t>Actifs financiers des ASF au produit intérieur brut = actifs financiers des ASF/produit intérieur brut</t>
  </si>
  <si>
    <t xml:space="preserve">Dette totale aux fonds propres = Dette totale/fonds propres </t>
  </si>
  <si>
    <t>Rentabilité des actifs = résultat avant intérêts et impôt (EBIT)/fonds propres</t>
  </si>
  <si>
    <t>Résultat aux charges d'intérêt et de principal = résultat avant intérêts et impôt (EBIT)/paiements du service de la dette</t>
  </si>
  <si>
    <t xml:space="preserve">Position de change nette aux fonds propres = position de change nette/fonds propres </t>
  </si>
  <si>
    <t>Dette des ménages au produit intérieur brut = dette des ménages/produit intérieur brut</t>
  </si>
  <si>
    <t xml:space="preserve">Service de la dette et remboursement de principal aux revenus des ménages = service de la dette et remboursement de principal des ménages/revenu des ménages (revenu disponible brut) </t>
  </si>
  <si>
    <t>Prêts immobiliers résidentiels au total des prêts bruts = prêts immobiliers résidentiels/total des prêts bruts</t>
  </si>
  <si>
    <t>Prêts immobiliers commerciaux au total des prêts bruts = prêts immobiliers commerciaux/total des prêts bruts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</si>
</sst>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1"/>
      <color theme="1"/>
      <name val="Calibri"/>
      <family val="2"/>
      <scheme val="minor"/>
    </font>
    <font>
      <sz val="10"/>
      <name val="Arial"/>
      <family val="2"/>
    </font>
    <font>
      <b/>
      <sz val="9"/>
      <name val="Tahoma"/>
      <family val="2"/>
    </font>
    <font>
      <sz val="9"/>
      <name val="Tahoma"/>
      <family val="2"/>
    </font>
    <font>
      <b/>
      <sz val="11"/>
      <name val="Tahoma"/>
      <family val="2"/>
    </font>
    <font>
      <b/>
      <sz val="10"/>
      <color indexed="10"/>
      <name val="Tahoma"/>
      <family val="2"/>
    </font>
    <font>
      <sz val="10"/>
      <name val="Times New Roman"/>
      <family val="2"/>
    </font>
    <font>
      <b/>
      <sz val="10"/>
      <name val="Arial"/>
      <family val="2"/>
    </font>
    <font>
      <b/>
      <sz val="9"/>
      <color indexed="10"/>
      <name val="Tahoma"/>
      <family val="2"/>
    </font>
    <font>
      <sz val="10"/>
      <color indexed="8"/>
      <name val="Arial"/>
      <family val="2"/>
    </font>
    <font>
      <b/>
      <sz val="9"/>
      <color indexed="12"/>
      <name val="Tahoma"/>
      <family val="2"/>
    </font>
    <font>
      <sz val="9"/>
      <name val="Arial"/>
      <family val="2"/>
    </font>
    <font>
      <b/>
      <sz val="9"/>
      <color indexed="12"/>
      <name val="Arial"/>
      <family val="2"/>
    </font>
    <font>
      <b/>
      <sz val="9"/>
      <color indexed="9"/>
      <name val="Tahoma"/>
      <family val="2"/>
    </font>
    <font>
      <sz val="9"/>
      <color indexed="12"/>
      <name val="Tahoma"/>
      <family val="2"/>
    </font>
    <font>
      <sz val="9"/>
      <color indexed="12"/>
      <name val="Arial"/>
      <family val="2"/>
    </font>
    <font>
      <sz val="9"/>
      <color indexed="10"/>
      <name val="Tahoma"/>
      <family val="2"/>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gray0625">
        <fgColor indexed="22"/>
      </patternFill>
    </fill>
    <fill>
      <patternFill patternType="solid">
        <fgColor indexed="31"/>
        <bgColor indexed="64"/>
      </patternFill>
    </fill>
    <fill>
      <patternFill patternType="solid">
        <fgColor indexed="9"/>
        <bgColor indexed="64"/>
      </patternFill>
    </fill>
    <fill>
      <patternFill patternType="solid">
        <fgColor rgb="FFFFFF00"/>
        <bgColor indexed="64"/>
      </patternFill>
    </fill>
    <fill>
      <patternFill patternType="solid">
        <fgColor indexed="65"/>
        <bgColor indexed="64"/>
      </patternFill>
    </fill>
  </fills>
  <borders count="66">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indexed="64"/>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23"/>
      </bottom>
      <diagonal/>
    </border>
    <border>
      <left style="thin">
        <color auto="1"/>
      </left>
      <right style="thin">
        <color auto="1"/>
      </right>
      <top style="thin">
        <color indexed="23"/>
      </top>
      <bottom style="thin">
        <color indexed="23"/>
      </bottom>
      <diagonal/>
    </border>
    <border>
      <left style="thin">
        <color auto="1"/>
      </left>
      <right/>
      <top style="thin">
        <color indexed="23"/>
      </top>
      <bottom style="thin">
        <color indexed="55"/>
      </bottom>
      <diagonal/>
    </border>
    <border>
      <left style="thin">
        <color auto="1"/>
      </left>
      <right style="thin">
        <color auto="1"/>
      </right>
      <top style="thin">
        <color indexed="23"/>
      </top>
      <bottom style="thin">
        <color indexed="55"/>
      </bottom>
      <diagonal/>
    </border>
    <border>
      <left style="thin">
        <color auto="1"/>
      </left>
      <right style="thin">
        <color auto="1"/>
      </right>
      <top style="thin">
        <color indexed="23"/>
      </top>
      <bottom style="thin">
        <color auto="1"/>
      </bottom>
      <diagonal/>
    </border>
    <border>
      <left style="thin">
        <color auto="1"/>
      </left>
      <right/>
      <top style="thin">
        <color indexed="55"/>
      </top>
      <bottom style="thin">
        <color indexed="64"/>
      </bottom>
      <diagonal/>
    </border>
    <border>
      <left style="thin">
        <color auto="1"/>
      </left>
      <right style="thin">
        <color auto="1"/>
      </right>
      <top style="thin">
        <color indexed="55"/>
      </top>
      <bottom style="thin">
        <color indexed="64"/>
      </bottom>
      <diagonal/>
    </border>
    <border>
      <left style="thin">
        <color auto="1"/>
      </left>
      <right style="thin">
        <color auto="1"/>
      </right>
      <top style="thin">
        <color auto="1"/>
      </top>
      <bottom style="thin">
        <color indexed="55"/>
      </bottom>
      <diagonal/>
    </border>
    <border>
      <left style="thin">
        <color auto="1"/>
      </left>
      <right/>
      <top style="thin">
        <color auto="1"/>
      </top>
      <bottom style="thin">
        <color indexed="55"/>
      </bottom>
      <diagonal/>
    </border>
    <border>
      <left style="thin">
        <color auto="1"/>
      </left>
      <right style="thin">
        <color auto="1"/>
      </right>
      <top style="thin">
        <color indexed="55"/>
      </top>
      <bottom style="thin">
        <color indexed="55"/>
      </bottom>
      <diagonal/>
    </border>
    <border>
      <left style="thin">
        <color auto="1"/>
      </left>
      <right/>
      <top style="thin">
        <color indexed="55"/>
      </top>
      <bottom style="thin">
        <color indexed="55"/>
      </bottom>
      <diagonal/>
    </border>
    <border>
      <left style="thin">
        <color auto="1"/>
      </left>
      <right style="thin">
        <color auto="1"/>
      </right>
      <top style="thin">
        <color indexed="55"/>
      </top>
      <bottom style="thin">
        <color auto="1"/>
      </bottom>
      <diagonal/>
    </border>
    <border>
      <left style="thin">
        <color auto="1"/>
      </left>
      <right/>
      <top style="thin">
        <color indexed="55"/>
      </top>
      <bottom style="thin">
        <color auto="1"/>
      </bottom>
      <diagonal/>
    </border>
    <border>
      <left style="thin">
        <color auto="1"/>
      </left>
      <right/>
      <top style="thin">
        <color indexed="23"/>
      </top>
      <bottom style="thin">
        <color indexed="22"/>
      </bottom>
      <diagonal/>
    </border>
    <border>
      <left style="thin">
        <color auto="1"/>
      </left>
      <right style="thin">
        <color auto="1"/>
      </right>
      <top style="thin">
        <color indexed="55"/>
      </top>
      <bottom/>
      <diagonal/>
    </border>
    <border>
      <left style="thin">
        <color auto="1"/>
      </left>
      <right/>
      <top style="thin">
        <color indexed="55"/>
      </top>
      <bottom/>
      <diagonal/>
    </border>
    <border>
      <left style="thin">
        <color auto="1"/>
      </left>
      <right/>
      <top style="thin">
        <color auto="1"/>
      </top>
      <bottom style="thin">
        <color auto="1"/>
      </bottom>
      <diagonal/>
    </border>
    <border>
      <left style="thin">
        <color auto="1"/>
      </left>
      <right style="thin">
        <color auto="1"/>
      </right>
      <top style="thin">
        <color indexed="23"/>
      </top>
      <bottom style="thin">
        <color indexed="22"/>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auto="1"/>
      </left>
      <right style="thin">
        <color auto="1"/>
      </right>
      <top/>
      <bottom style="thin">
        <color indexed="23"/>
      </bottom>
      <diagonal/>
    </border>
    <border>
      <left style="thin">
        <color auto="1"/>
      </left>
      <right/>
      <top/>
      <bottom style="thin">
        <color indexed="23"/>
      </bottom>
      <diagonal/>
    </border>
    <border>
      <left style="thin">
        <color auto="1"/>
      </left>
      <right style="thin">
        <color auto="1"/>
      </right>
      <top style="thin">
        <color auto="1"/>
      </top>
      <bottom style="thin">
        <color indexed="23"/>
      </bottom>
      <diagonal/>
    </border>
    <border>
      <left style="thin">
        <color auto="1"/>
      </left>
      <right style="thin">
        <color auto="1"/>
      </right>
      <top style="thin">
        <color auto="1"/>
      </top>
      <bottom style="thin">
        <color auto="1"/>
      </bottom>
      <diagonal/>
    </border>
    <border>
      <left style="thin">
        <color auto="1"/>
      </left>
      <right style="thin">
        <color auto="1"/>
      </right>
      <top style="thin">
        <color indexed="23"/>
      </top>
      <bottom style="thin">
        <color indexed="22"/>
      </bottom>
      <diagonal/>
    </border>
    <border>
      <left style="thin">
        <color auto="1"/>
      </left>
      <right style="thin">
        <color auto="1"/>
      </right>
      <top style="thin">
        <color indexed="23"/>
      </top>
      <bottom style="thin">
        <color indexed="55"/>
      </bottom>
      <diagonal/>
    </border>
    <border>
      <left style="thin">
        <color auto="1"/>
      </left>
      <right style="thin">
        <color auto="1"/>
      </right>
      <top/>
      <bottom style="thin">
        <color auto="1"/>
      </bottom>
      <diagonal/>
    </border>
    <border>
      <left style="thin">
        <color auto="1"/>
      </left>
      <right style="thin">
        <color auto="1"/>
      </right>
      <top style="thin">
        <color indexed="55"/>
      </top>
      <bottom style="thin">
        <color auto="1"/>
      </bottom>
      <diagonal/>
    </border>
    <border>
      <left/>
      <right/>
      <top style="thin">
        <color auto="1"/>
      </top>
      <bottom style="thin">
        <color auto="1"/>
      </bottom>
      <diagonal/>
    </border>
    <border>
      <left style="thin">
        <color auto="1"/>
      </left>
      <right/>
      <top style="thin">
        <color auto="1"/>
      </top>
      <bottom style="thin">
        <color indexed="23"/>
      </bottom>
      <diagonal/>
    </border>
    <border>
      <left style="thin">
        <color auto="1"/>
      </left>
      <right/>
      <top style="thin">
        <color indexed="23"/>
      </top>
      <bottom style="thin">
        <color indexed="55"/>
      </bottom>
      <diagonal/>
    </border>
    <border>
      <left style="thin">
        <color auto="1"/>
      </left>
      <right/>
      <top style="thin">
        <color indexed="55"/>
      </top>
      <bottom style="thin">
        <color auto="1"/>
      </bottom>
      <diagonal/>
    </border>
    <border>
      <left style="thin">
        <color auto="1"/>
      </left>
      <right style="thin">
        <color auto="1"/>
      </right>
      <top style="thin">
        <color indexed="23"/>
      </top>
      <bottom style="thin">
        <color indexed="23"/>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55"/>
      </bottom>
      <diagonal/>
    </border>
    <border>
      <left style="thin">
        <color auto="1"/>
      </left>
      <right/>
      <top style="thin">
        <color auto="1"/>
      </top>
      <bottom style="thin">
        <color indexed="55"/>
      </bottom>
      <diagonal/>
    </border>
    <border>
      <left style="thin">
        <color auto="1"/>
      </left>
      <right style="thin">
        <color auto="1"/>
      </right>
      <top style="thin">
        <color indexed="55"/>
      </top>
      <bottom style="thin">
        <color indexed="55"/>
      </bottom>
      <diagonal/>
    </border>
    <border>
      <left style="thin">
        <color auto="1"/>
      </left>
      <right/>
      <top style="thin">
        <color indexed="55"/>
      </top>
      <bottom style="thin">
        <color indexed="55"/>
      </bottom>
      <diagonal/>
    </border>
    <border>
      <left style="thin">
        <color auto="1"/>
      </left>
      <right style="thin">
        <color auto="1"/>
      </right>
      <top/>
      <bottom style="thin">
        <color indexed="55"/>
      </bottom>
      <diagonal/>
    </border>
    <border>
      <left style="thin">
        <color auto="1"/>
      </left>
      <right/>
      <top/>
      <bottom style="thin">
        <color indexed="55"/>
      </bottom>
      <diagonal/>
    </border>
    <border>
      <left/>
      <right/>
      <top style="thin">
        <color auto="1"/>
      </top>
      <bottom style="thin">
        <color indexed="55"/>
      </bottom>
      <diagonal/>
    </border>
    <border>
      <left/>
      <right/>
      <top style="thin">
        <color auto="1"/>
      </top>
      <bottom style="thin">
        <color indexed="23"/>
      </bottom>
      <diagonal/>
    </border>
    <border>
      <left style="thin">
        <color auto="1"/>
      </left>
      <right style="thin">
        <color auto="1"/>
      </right>
      <top style="thin">
        <color indexed="23"/>
      </top>
      <bottom style="thin">
        <color auto="1"/>
      </bottom>
      <diagonal/>
    </border>
    <border>
      <left style="thin">
        <color auto="1"/>
      </left>
      <right style="thin">
        <color auto="1"/>
      </right>
      <top style="thin">
        <color indexed="55"/>
      </top>
      <bottom style="thin">
        <color indexed="64"/>
      </bottom>
      <diagonal/>
    </border>
    <border>
      <left style="thin">
        <color auto="1"/>
      </left>
      <right/>
      <top style="thin">
        <color indexed="55"/>
      </top>
      <bottom style="thin">
        <color indexed="64"/>
      </bottom>
      <diagonal/>
    </border>
    <border>
      <left style="thin">
        <color auto="1"/>
      </left>
      <right style="thin">
        <color auto="1"/>
      </right>
      <top style="thin">
        <color indexed="23"/>
      </top>
      <bottom style="thin">
        <color indexed="64"/>
      </bottom>
      <diagonal/>
    </border>
    <border>
      <left style="thin">
        <color auto="1"/>
      </left>
      <right/>
      <top style="thin">
        <color indexed="55"/>
      </top>
      <bottom/>
      <diagonal/>
    </border>
    <border>
      <left style="thin">
        <color auto="1"/>
      </left>
      <right style="thin">
        <color auto="1"/>
      </right>
      <top style="thin">
        <color indexed="55"/>
      </top>
      <bottom/>
      <diagonal/>
    </border>
    <border>
      <left style="thin">
        <color auto="1"/>
      </left>
      <right/>
      <top style="thin">
        <color auto="1"/>
      </top>
      <bottom/>
      <diagonal/>
    </border>
  </borders>
  <cellStyleXfs count="7">
    <xf numFmtId="0" fontId="0" fillId="0" borderId="0"/>
    <xf numFmtId="9" fontId="1" fillId="0" borderId="0" applyFont="0" applyFill="0" applyBorder="0" applyAlignment="0" applyProtection="0"/>
    <xf numFmtId="0" fontId="2" fillId="0" borderId="0"/>
    <xf numFmtId="0" fontId="7" fillId="0" borderId="0"/>
    <xf numFmtId="0" fontId="10" fillId="0" borderId="0">
      <alignment vertical="top"/>
    </xf>
    <xf numFmtId="0" fontId="7" fillId="0" borderId="0">
      <alignment vertical="top"/>
    </xf>
    <xf numFmtId="0" fontId="10" fillId="0" borderId="0">
      <alignment vertical="top"/>
    </xf>
  </cellStyleXfs>
  <cellXfs count="225">
    <xf numFmtId="0" fontId="0" fillId="0" borderId="0" xfId="0"/>
    <xf numFmtId="0" fontId="3" fillId="0" borderId="0" xfId="2" applyNumberFormat="1" applyFont="1" applyFill="1" applyBorder="1" applyAlignment="1" applyProtection="1"/>
    <xf numFmtId="0" fontId="4" fillId="0" borderId="0" xfId="2" applyNumberFormat="1" applyFont="1" applyFill="1" applyBorder="1" applyAlignment="1" applyProtection="1"/>
    <xf numFmtId="0" fontId="4" fillId="0" borderId="0" xfId="2" applyNumberFormat="1" applyFont="1" applyFill="1" applyAlignment="1" applyProtection="1"/>
    <xf numFmtId="0" fontId="4" fillId="0" borderId="0" xfId="2" applyNumberFormat="1" applyFont="1" applyFill="1" applyAlignment="1" applyProtection="1">
      <alignment horizontal="center"/>
    </xf>
    <xf numFmtId="0" fontId="5" fillId="0" borderId="0" xfId="2" applyNumberFormat="1" applyFont="1" applyFill="1" applyAlignment="1" applyProtection="1">
      <alignment horizontal="center" vertical="center"/>
    </xf>
    <xf numFmtId="0" fontId="3" fillId="0" borderId="0" xfId="2" applyNumberFormat="1" applyFont="1" applyFill="1" applyAlignment="1" applyProtection="1"/>
    <xf numFmtId="0" fontId="3" fillId="0" borderId="0" xfId="2" applyNumberFormat="1" applyFont="1" applyFill="1" applyAlignment="1" applyProtection="1">
      <alignment horizontal="center"/>
    </xf>
    <xf numFmtId="0" fontId="3" fillId="0" borderId="0" xfId="2" applyNumberFormat="1" applyFont="1" applyFill="1" applyBorder="1" applyAlignment="1" applyProtection="1">
      <alignment horizontal="center"/>
    </xf>
    <xf numFmtId="0" fontId="6" fillId="0" borderId="0" xfId="2" applyNumberFormat="1" applyFont="1" applyFill="1" applyBorder="1" applyAlignment="1" applyProtection="1">
      <alignment horizontal="center" vertical="center"/>
    </xf>
    <xf numFmtId="0" fontId="4" fillId="0" borderId="0" xfId="3" applyFont="1" applyFill="1" applyProtection="1"/>
    <xf numFmtId="0" fontId="4" fillId="0" borderId="0" xfId="3" applyFont="1" applyFill="1"/>
    <xf numFmtId="0" fontId="3" fillId="0" borderId="0" xfId="2" applyNumberFormat="1" applyFont="1" applyFill="1" applyBorder="1" applyAlignment="1" applyProtection="1">
      <alignment horizontal="center" vertical="center"/>
    </xf>
    <xf numFmtId="0" fontId="3" fillId="0" borderId="1" xfId="2" applyFont="1" applyFill="1" applyBorder="1" applyAlignment="1" applyProtection="1">
      <alignment horizontal="right" vertical="center" wrapText="1"/>
    </xf>
    <xf numFmtId="0" fontId="6" fillId="0" borderId="2" xfId="3" applyFont="1" applyFill="1" applyBorder="1" applyAlignment="1" applyProtection="1">
      <alignment horizontal="center" vertical="center" wrapText="1"/>
    </xf>
    <xf numFmtId="0" fontId="7" fillId="0" borderId="0" xfId="3" applyAlignment="1"/>
    <xf numFmtId="0" fontId="7" fillId="0" borderId="0" xfId="3"/>
    <xf numFmtId="4" fontId="8" fillId="0" borderId="0" xfId="0" applyNumberFormat="1" applyFont="1" applyFill="1" applyBorder="1"/>
    <xf numFmtId="4" fontId="8" fillId="0" borderId="3" xfId="0" applyNumberFormat="1" applyFont="1" applyFill="1" applyBorder="1"/>
    <xf numFmtId="4" fontId="8" fillId="0" borderId="0" xfId="0" applyNumberFormat="1" applyFont="1" applyFill="1"/>
    <xf numFmtId="0" fontId="7" fillId="0" borderId="0" xfId="3" applyFill="1"/>
    <xf numFmtId="0" fontId="3" fillId="0" borderId="4" xfId="2" applyFont="1" applyFill="1" applyBorder="1" applyAlignment="1" applyProtection="1">
      <alignment horizontal="right" vertical="center" wrapText="1"/>
    </xf>
    <xf numFmtId="0" fontId="9" fillId="0" borderId="5" xfId="3" applyFont="1" applyFill="1" applyBorder="1" applyAlignment="1" applyProtection="1">
      <alignment horizontal="center" vertical="center"/>
    </xf>
    <xf numFmtId="15" fontId="9" fillId="0" borderId="5" xfId="3" applyNumberFormat="1" applyFont="1" applyFill="1" applyBorder="1" applyAlignment="1" applyProtection="1">
      <alignment horizontal="center" vertical="center"/>
    </xf>
    <xf numFmtId="4" fontId="7" fillId="0" borderId="0" xfId="3" applyNumberFormat="1"/>
    <xf numFmtId="0" fontId="3" fillId="0" borderId="6" xfId="2" applyFont="1" applyFill="1" applyBorder="1" applyAlignment="1" applyProtection="1">
      <alignment horizontal="right" vertical="center" wrapText="1"/>
    </xf>
    <xf numFmtId="0" fontId="9" fillId="0" borderId="7" xfId="3" applyFont="1" applyFill="1" applyBorder="1" applyAlignment="1" applyProtection="1">
      <alignment horizontal="center" vertical="center"/>
      <protection hidden="1"/>
    </xf>
    <xf numFmtId="0" fontId="0" fillId="0" borderId="0" xfId="0" applyAlignment="1"/>
    <xf numFmtId="0" fontId="0" fillId="0" borderId="0" xfId="0" applyFill="1"/>
    <xf numFmtId="0" fontId="3" fillId="2" borderId="8" xfId="4" applyFont="1" applyFill="1" applyBorder="1" applyAlignment="1" applyProtection="1">
      <alignment horizontal="center" vertical="center"/>
    </xf>
    <xf numFmtId="0" fontId="3" fillId="2" borderId="9" xfId="4" applyFont="1" applyFill="1" applyBorder="1" applyAlignment="1" applyProtection="1">
      <alignment horizontal="center" vertical="center"/>
    </xf>
    <xf numFmtId="0" fontId="3" fillId="0" borderId="8" xfId="5" applyFont="1" applyBorder="1" applyAlignment="1" applyProtection="1">
      <alignment vertical="center"/>
    </xf>
    <xf numFmtId="0" fontId="3" fillId="0" borderId="10" xfId="5" applyFont="1" applyBorder="1" applyAlignment="1" applyProtection="1">
      <alignment horizontal="center" vertical="center"/>
    </xf>
    <xf numFmtId="0" fontId="3" fillId="0" borderId="8" xfId="5" applyFont="1" applyBorder="1" applyAlignment="1" applyProtection="1">
      <alignment horizontal="center" vertical="center"/>
    </xf>
    <xf numFmtId="10" fontId="3" fillId="0" borderId="8" xfId="1" applyNumberFormat="1" applyFont="1" applyBorder="1" applyAlignment="1" applyProtection="1">
      <alignment horizontal="center" vertical="center"/>
    </xf>
    <xf numFmtId="0" fontId="3" fillId="2" borderId="11" xfId="4" applyFont="1" applyFill="1" applyBorder="1" applyAlignment="1" applyProtection="1">
      <alignment horizontal="center" vertical="center"/>
    </xf>
    <xf numFmtId="0" fontId="3" fillId="2" borderId="12" xfId="4" applyFont="1" applyFill="1" applyBorder="1" applyAlignment="1" applyProtection="1">
      <alignment horizontal="left" vertical="center"/>
    </xf>
    <xf numFmtId="0" fontId="4" fillId="0" borderId="11" xfId="3" applyFont="1" applyBorder="1" applyAlignment="1" applyProtection="1">
      <alignment vertical="center"/>
    </xf>
    <xf numFmtId="0" fontId="4" fillId="0" borderId="10" xfId="3" applyFont="1" applyBorder="1" applyAlignment="1" applyProtection="1">
      <alignment horizontal="center" vertical="center"/>
    </xf>
    <xf numFmtId="0" fontId="7" fillId="0" borderId="11" xfId="3" applyBorder="1" applyAlignment="1" applyProtection="1">
      <alignment horizontal="center" vertical="center"/>
    </xf>
    <xf numFmtId="0" fontId="4" fillId="0" borderId="11" xfId="3" applyFont="1" applyBorder="1" applyAlignment="1" applyProtection="1">
      <alignment horizontal="center" vertical="center"/>
    </xf>
    <xf numFmtId="0" fontId="3" fillId="3" borderId="13" xfId="3" applyFont="1" applyFill="1" applyBorder="1" applyAlignment="1" applyProtection="1">
      <alignment horizontal="right" vertical="center"/>
    </xf>
    <xf numFmtId="0" fontId="4" fillId="0" borderId="11" xfId="3" applyFont="1" applyBorder="1" applyAlignment="1" applyProtection="1">
      <alignment vertical="center"/>
    </xf>
    <xf numFmtId="0" fontId="4" fillId="0" borderId="10" xfId="3" applyFont="1" applyBorder="1" applyAlignment="1" applyProtection="1">
      <alignment horizontal="center" vertical="center"/>
    </xf>
    <xf numFmtId="17" fontId="3" fillId="0" borderId="10" xfId="3" applyNumberFormat="1" applyFont="1" applyBorder="1" applyAlignment="1" applyProtection="1">
      <alignment horizontal="center" vertical="center"/>
    </xf>
    <xf numFmtId="0" fontId="11" fillId="4" borderId="10" xfId="5" applyFont="1" applyFill="1" applyBorder="1" applyAlignment="1" applyProtection="1">
      <alignment horizontal="left" vertical="center"/>
    </xf>
    <xf numFmtId="0" fontId="11" fillId="4" borderId="12" xfId="5" applyFont="1" applyFill="1" applyBorder="1" applyAlignment="1" applyProtection="1">
      <alignment horizontal="left" vertical="center"/>
    </xf>
    <xf numFmtId="0" fontId="4" fillId="0" borderId="14" xfId="3" applyFont="1" applyBorder="1" applyAlignment="1" applyProtection="1">
      <alignment vertical="top"/>
    </xf>
    <xf numFmtId="0" fontId="11" fillId="4" borderId="15" xfId="5" applyFont="1" applyFill="1" applyBorder="1" applyAlignment="1" applyProtection="1">
      <alignment horizontal="left" vertical="center" wrapText="1"/>
      <protection locked="0"/>
    </xf>
    <xf numFmtId="0" fontId="3" fillId="0" borderId="14" xfId="5" applyFont="1" applyFill="1" applyBorder="1" applyAlignment="1" applyProtection="1">
      <alignment horizontal="left" vertical="top"/>
    </xf>
    <xf numFmtId="0" fontId="3" fillId="0" borderId="16" xfId="5" applyFont="1" applyFill="1" applyBorder="1" applyAlignment="1" applyProtection="1">
      <alignment horizontal="left" vertical="top"/>
    </xf>
    <xf numFmtId="10" fontId="4" fillId="5" borderId="15" xfId="1" applyNumberFormat="1" applyFont="1" applyFill="1" applyBorder="1" applyAlignment="1" applyProtection="1">
      <alignment horizontal="right" vertical="top" wrapText="1"/>
      <protection locked="0"/>
    </xf>
    <xf numFmtId="10" fontId="12" fillId="5" borderId="15" xfId="1" applyNumberFormat="1" applyFont="1" applyFill="1" applyBorder="1" applyAlignment="1" applyProtection="1">
      <alignment horizontal="right" vertical="top" wrapText="1"/>
      <protection locked="0"/>
    </xf>
    <xf numFmtId="0" fontId="4" fillId="0" borderId="17" xfId="5" applyFont="1" applyFill="1" applyBorder="1" applyAlignment="1" applyProtection="1">
      <alignment horizontal="left" vertical="top"/>
    </xf>
    <xf numFmtId="0" fontId="4" fillId="0" borderId="18" xfId="5" applyFont="1" applyFill="1" applyBorder="1" applyAlignment="1" applyProtection="1">
      <alignment horizontal="left" vertical="top"/>
    </xf>
    <xf numFmtId="0" fontId="4" fillId="0" borderId="19" xfId="5" applyFont="1" applyFill="1" applyBorder="1" applyAlignment="1" applyProtection="1">
      <alignment vertical="top"/>
    </xf>
    <xf numFmtId="4" fontId="4" fillId="2" borderId="15" xfId="5" applyNumberFormat="1" applyFont="1" applyFill="1" applyBorder="1" applyAlignment="1" applyProtection="1">
      <alignment horizontal="right" vertical="top" wrapText="1"/>
      <protection locked="0"/>
    </xf>
    <xf numFmtId="4" fontId="12" fillId="2" borderId="15" xfId="5" applyNumberFormat="1" applyFont="1" applyFill="1" applyBorder="1" applyAlignment="1" applyProtection="1">
      <alignment horizontal="right" vertical="top" wrapText="1"/>
      <protection locked="0"/>
    </xf>
    <xf numFmtId="0" fontId="4" fillId="0" borderId="20" xfId="5" applyFont="1" applyFill="1" applyBorder="1" applyAlignment="1" applyProtection="1">
      <alignment horizontal="left" vertical="top"/>
    </xf>
    <xf numFmtId="0" fontId="4" fillId="0" borderId="21" xfId="5" applyFont="1" applyFill="1" applyBorder="1" applyAlignment="1" applyProtection="1">
      <alignment horizontal="left" vertical="top" wrapText="1"/>
    </xf>
    <xf numFmtId="0" fontId="4" fillId="0" borderId="22" xfId="5" applyFont="1" applyFill="1" applyBorder="1" applyAlignment="1" applyProtection="1">
      <alignment vertical="top" wrapText="1"/>
    </xf>
    <xf numFmtId="0" fontId="3" fillId="0" borderId="23" xfId="5" applyFont="1" applyFill="1" applyBorder="1" applyAlignment="1" applyProtection="1">
      <alignment horizontal="left" vertical="top"/>
    </xf>
    <xf numFmtId="0" fontId="3" fillId="0" borderId="24" xfId="5" applyFont="1" applyFill="1" applyBorder="1" applyAlignment="1" applyProtection="1">
      <alignment horizontal="left" vertical="top"/>
    </xf>
    <xf numFmtId="0" fontId="4" fillId="0" borderId="25" xfId="5" applyFont="1" applyFill="1" applyBorder="1" applyAlignment="1" applyProtection="1">
      <alignment horizontal="left" vertical="top"/>
    </xf>
    <xf numFmtId="0" fontId="4" fillId="0" borderId="26" xfId="5" applyFont="1" applyFill="1" applyBorder="1" applyAlignment="1" applyProtection="1">
      <alignment horizontal="left" vertical="top" wrapText="1"/>
    </xf>
    <xf numFmtId="0" fontId="4" fillId="0" borderId="27" xfId="5" applyFont="1" applyFill="1" applyBorder="1" applyAlignment="1" applyProtection="1">
      <alignment horizontal="left" vertical="top"/>
    </xf>
    <xf numFmtId="0" fontId="4" fillId="0" borderId="28" xfId="5" applyFont="1" applyFill="1" applyBorder="1" applyAlignment="1" applyProtection="1">
      <alignment horizontal="left" vertical="top" wrapText="1"/>
    </xf>
    <xf numFmtId="0" fontId="4" fillId="0" borderId="27" xfId="5" applyFont="1" applyFill="1" applyBorder="1" applyAlignment="1" applyProtection="1">
      <alignment vertical="top" wrapText="1"/>
    </xf>
    <xf numFmtId="0" fontId="4" fillId="0" borderId="29" xfId="5" applyFont="1" applyFill="1" applyBorder="1" applyAlignment="1" applyProtection="1">
      <alignment horizontal="left" vertical="top"/>
    </xf>
    <xf numFmtId="0" fontId="4" fillId="0" borderId="30" xfId="5" applyFont="1" applyFill="1" applyBorder="1" applyAlignment="1" applyProtection="1">
      <alignment horizontal="left" vertical="top"/>
    </xf>
    <xf numFmtId="0" fontId="4" fillId="0" borderId="31" xfId="5" applyFont="1" applyFill="1" applyBorder="1" applyAlignment="1" applyProtection="1">
      <alignment horizontal="left" vertical="top" wrapText="1"/>
    </xf>
    <xf numFmtId="0" fontId="4" fillId="0" borderId="30" xfId="5" applyFont="1" applyFill="1" applyBorder="1" applyAlignment="1" applyProtection="1">
      <alignment vertical="top" wrapText="1"/>
    </xf>
    <xf numFmtId="0" fontId="11" fillId="4" borderId="15" xfId="5" applyFont="1" applyFill="1" applyBorder="1" applyAlignment="1" applyProtection="1">
      <alignment horizontal="left" vertical="center"/>
    </xf>
    <xf numFmtId="0" fontId="11" fillId="4" borderId="32" xfId="5" applyFont="1" applyFill="1" applyBorder="1" applyAlignment="1" applyProtection="1">
      <alignment horizontal="left" vertical="center"/>
    </xf>
    <xf numFmtId="0" fontId="11" fillId="4" borderId="15" xfId="5" applyFont="1" applyFill="1" applyBorder="1" applyAlignment="1" applyProtection="1">
      <alignment horizontal="right" vertical="center" wrapText="1"/>
      <protection locked="0"/>
    </xf>
    <xf numFmtId="0" fontId="13" fillId="4" borderId="15" xfId="5" applyFont="1" applyFill="1" applyBorder="1" applyAlignment="1" applyProtection="1">
      <alignment horizontal="right" vertical="center" wrapText="1"/>
      <protection locked="0"/>
    </xf>
    <xf numFmtId="0" fontId="3" fillId="4" borderId="15" xfId="5" applyFont="1" applyFill="1" applyBorder="1" applyAlignment="1" applyProtection="1">
      <alignment horizontal="left" vertical="center"/>
    </xf>
    <xf numFmtId="0" fontId="3" fillId="4" borderId="32" xfId="5" applyFont="1" applyFill="1" applyBorder="1" applyAlignment="1" applyProtection="1">
      <alignment horizontal="left" vertical="center"/>
    </xf>
    <xf numFmtId="0" fontId="4" fillId="6" borderId="33" xfId="5" applyFont="1" applyFill="1" applyBorder="1" applyAlignment="1" applyProtection="1">
      <alignment horizontal="left" vertical="top" indent="1"/>
    </xf>
    <xf numFmtId="0" fontId="4" fillId="6" borderId="33" xfId="5" applyFont="1" applyFill="1" applyBorder="1" applyAlignment="1" applyProtection="1">
      <alignment horizontal="left" vertical="top" indent="2"/>
    </xf>
    <xf numFmtId="0" fontId="4" fillId="0" borderId="34" xfId="3" applyFont="1" applyBorder="1" applyAlignment="1" applyProtection="1">
      <alignment horizontal="left" vertical="center"/>
    </xf>
    <xf numFmtId="0" fontId="4" fillId="6" borderId="11" xfId="5" applyFont="1" applyFill="1" applyBorder="1" applyAlignment="1" applyProtection="1">
      <alignment horizontal="left" vertical="top" indent="2"/>
    </xf>
    <xf numFmtId="0" fontId="4" fillId="0" borderId="11" xfId="3" applyFont="1" applyBorder="1" applyAlignment="1" applyProtection="1">
      <alignment horizontal="left" vertical="center"/>
    </xf>
    <xf numFmtId="0" fontId="4" fillId="6" borderId="33" xfId="5" applyFont="1" applyFill="1" applyBorder="1" applyAlignment="1" applyProtection="1">
      <alignment horizontal="left" vertical="top" indent="4"/>
    </xf>
    <xf numFmtId="0" fontId="4" fillId="0" borderId="35" xfId="3" applyFont="1" applyBorder="1" applyAlignment="1" applyProtection="1">
      <alignment horizontal="left" vertical="center"/>
    </xf>
    <xf numFmtId="10" fontId="4" fillId="5" borderId="10" xfId="1" applyNumberFormat="1" applyFont="1" applyFill="1" applyBorder="1" applyAlignment="1" applyProtection="1">
      <alignment horizontal="right" vertical="top" wrapText="1"/>
      <protection locked="0"/>
    </xf>
    <xf numFmtId="10" fontId="12" fillId="5" borderId="10" xfId="1" applyNumberFormat="1" applyFont="1" applyFill="1" applyBorder="1" applyAlignment="1" applyProtection="1">
      <alignment horizontal="right" vertical="top" wrapText="1"/>
      <protection locked="0"/>
    </xf>
    <xf numFmtId="0" fontId="4" fillId="6" borderId="11" xfId="5" applyFont="1" applyFill="1" applyBorder="1" applyAlignment="1" applyProtection="1">
      <alignment horizontal="left" vertical="top" indent="1"/>
    </xf>
    <xf numFmtId="0" fontId="4" fillId="6" borderId="11" xfId="5" applyFont="1" applyFill="1" applyBorder="1" applyAlignment="1" applyProtection="1">
      <alignment horizontal="left" vertical="top" indent="4"/>
    </xf>
    <xf numFmtId="4" fontId="4" fillId="2" borderId="10" xfId="5" applyNumberFormat="1" applyFont="1" applyFill="1" applyBorder="1" applyAlignment="1" applyProtection="1">
      <alignment horizontal="right" vertical="top" wrapText="1"/>
      <protection locked="0"/>
    </xf>
    <xf numFmtId="4" fontId="12" fillId="2" borderId="10" xfId="5" applyNumberFormat="1" applyFont="1" applyFill="1" applyBorder="1" applyAlignment="1" applyProtection="1">
      <alignment horizontal="right" vertical="top" wrapText="1"/>
      <protection locked="0"/>
    </xf>
    <xf numFmtId="0" fontId="4" fillId="0" borderId="10" xfId="5" applyFont="1" applyFill="1" applyBorder="1" applyAlignment="1" applyProtection="1">
      <alignment horizontal="left" vertical="top"/>
    </xf>
    <xf numFmtId="0" fontId="4" fillId="0" borderId="36" xfId="5" applyFont="1" applyFill="1" applyBorder="1" applyAlignment="1" applyProtection="1">
      <alignment horizontal="left" vertical="top" wrapText="1"/>
    </xf>
    <xf numFmtId="0" fontId="3" fillId="0" borderId="37" xfId="5" applyFont="1" applyFill="1" applyBorder="1" applyAlignment="1" applyProtection="1">
      <alignment horizontal="left" vertical="top"/>
    </xf>
    <xf numFmtId="0" fontId="3" fillId="0" borderId="38" xfId="5" applyFont="1" applyFill="1" applyBorder="1" applyAlignment="1" applyProtection="1">
      <alignment vertical="top"/>
    </xf>
    <xf numFmtId="0" fontId="4" fillId="0" borderId="39" xfId="3" applyFont="1" applyBorder="1" applyAlignment="1" applyProtection="1">
      <alignment horizontal="left" vertical="top"/>
    </xf>
    <xf numFmtId="10" fontId="4" fillId="5" borderId="40" xfId="1" applyNumberFormat="1" applyFont="1" applyFill="1" applyBorder="1" applyAlignment="1" applyProtection="1">
      <alignment horizontal="right" vertical="top" wrapText="1"/>
      <protection locked="0"/>
    </xf>
    <xf numFmtId="10" fontId="12" fillId="5" borderId="40" xfId="1" applyNumberFormat="1" applyFont="1" applyFill="1" applyBorder="1" applyAlignment="1" applyProtection="1">
      <alignment horizontal="right" vertical="top" wrapText="1"/>
      <protection locked="0"/>
    </xf>
    <xf numFmtId="0" fontId="4" fillId="0" borderId="41" xfId="5" applyFont="1" applyFill="1" applyBorder="1" applyAlignment="1" applyProtection="1">
      <alignment horizontal="left" vertical="top"/>
    </xf>
    <xf numFmtId="0" fontId="4" fillId="0" borderId="42" xfId="5" applyFont="1" applyFill="1" applyBorder="1" applyAlignment="1" applyProtection="1">
      <alignment horizontal="left" vertical="top"/>
    </xf>
    <xf numFmtId="4" fontId="4" fillId="2" borderId="40" xfId="5" applyNumberFormat="1" applyFont="1" applyFill="1" applyBorder="1" applyAlignment="1" applyProtection="1">
      <alignment horizontal="right" vertical="top" wrapText="1"/>
      <protection locked="0"/>
    </xf>
    <xf numFmtId="4" fontId="12" fillId="2" borderId="40" xfId="5" applyNumberFormat="1" applyFont="1" applyFill="1" applyBorder="1" applyAlignment="1" applyProtection="1">
      <alignment horizontal="right" vertical="top" wrapText="1"/>
      <protection locked="0"/>
    </xf>
    <xf numFmtId="0" fontId="4" fillId="0" borderId="43" xfId="5" applyFont="1" applyFill="1" applyBorder="1" applyAlignment="1" applyProtection="1">
      <alignment horizontal="left" vertical="top"/>
    </xf>
    <xf numFmtId="0" fontId="4" fillId="7" borderId="43" xfId="5" applyFont="1" applyFill="1" applyBorder="1" applyAlignment="1" applyProtection="1">
      <alignment horizontal="left" vertical="top"/>
    </xf>
    <xf numFmtId="0" fontId="4" fillId="0" borderId="44" xfId="5" applyFont="1" applyFill="1" applyBorder="1" applyAlignment="1" applyProtection="1">
      <alignment horizontal="left" vertical="top" wrapText="1"/>
    </xf>
    <xf numFmtId="0" fontId="4" fillId="0" borderId="44" xfId="5" applyFont="1" applyFill="1" applyBorder="1" applyAlignment="1" applyProtection="1">
      <alignment vertical="top" wrapText="1"/>
    </xf>
    <xf numFmtId="0" fontId="4" fillId="0" borderId="39" xfId="3" applyFont="1" applyBorder="1" applyAlignment="1" applyProtection="1">
      <alignment vertical="top"/>
    </xf>
    <xf numFmtId="0" fontId="4" fillId="0" borderId="42" xfId="5" applyFont="1" applyFill="1" applyBorder="1" applyAlignment="1" applyProtection="1">
      <alignment vertical="top"/>
    </xf>
    <xf numFmtId="0" fontId="14" fillId="4" borderId="40" xfId="5" applyFont="1" applyFill="1" applyBorder="1" applyAlignment="1" applyProtection="1">
      <alignment horizontal="left" vertical="top"/>
    </xf>
    <xf numFmtId="0" fontId="11" fillId="4" borderId="45" xfId="5" applyFont="1" applyFill="1" applyBorder="1" applyAlignment="1" applyProtection="1">
      <alignment horizontal="left" vertical="top"/>
    </xf>
    <xf numFmtId="0" fontId="11" fillId="4" borderId="40" xfId="5" applyFont="1" applyFill="1" applyBorder="1" applyAlignment="1" applyProtection="1">
      <alignment vertical="top"/>
    </xf>
    <xf numFmtId="0" fontId="15" fillId="4" borderId="40" xfId="5" applyFont="1" applyFill="1" applyBorder="1" applyAlignment="1" applyProtection="1">
      <alignment horizontal="right" vertical="top"/>
      <protection locked="0"/>
    </xf>
    <xf numFmtId="0" fontId="16" fillId="4" borderId="40" xfId="5" applyFont="1" applyFill="1" applyBorder="1" applyAlignment="1" applyProtection="1">
      <alignment horizontal="right" vertical="top"/>
      <protection locked="0"/>
    </xf>
    <xf numFmtId="0" fontId="11" fillId="4" borderId="43" xfId="5" applyFont="1" applyFill="1" applyBorder="1" applyAlignment="1" applyProtection="1">
      <alignment horizontal="left" vertical="top"/>
    </xf>
    <xf numFmtId="0" fontId="11" fillId="4" borderId="12" xfId="5" applyFont="1" applyFill="1" applyBorder="1" applyAlignment="1" applyProtection="1">
      <alignment horizontal="left" vertical="top"/>
    </xf>
    <xf numFmtId="0" fontId="3" fillId="0" borderId="39" xfId="5" applyFont="1" applyFill="1" applyBorder="1" applyAlignment="1" applyProtection="1">
      <alignment horizontal="left" vertical="top"/>
    </xf>
    <xf numFmtId="0" fontId="3" fillId="0" borderId="46" xfId="5" applyFont="1" applyFill="1" applyBorder="1" applyAlignment="1" applyProtection="1">
      <alignment vertical="top"/>
    </xf>
    <xf numFmtId="0" fontId="4" fillId="0" borderId="47" xfId="5" applyFont="1" applyFill="1" applyBorder="1" applyAlignment="1" applyProtection="1">
      <alignment horizontal="left" vertical="top" wrapText="1"/>
    </xf>
    <xf numFmtId="0" fontId="4" fillId="0" borderId="48" xfId="5" applyFont="1" applyFill="1" applyBorder="1" applyAlignment="1" applyProtection="1">
      <alignment horizontal="left" vertical="top" wrapText="1"/>
    </xf>
    <xf numFmtId="0" fontId="4" fillId="0" borderId="49" xfId="5" applyFont="1" applyFill="1" applyBorder="1" applyAlignment="1" applyProtection="1">
      <alignment horizontal="left" vertical="top"/>
    </xf>
    <xf numFmtId="0" fontId="4" fillId="0" borderId="48" xfId="5" applyFont="1" applyFill="1" applyBorder="1" applyAlignment="1" applyProtection="1">
      <alignment horizontal="left" vertical="top"/>
    </xf>
    <xf numFmtId="0" fontId="11" fillId="4" borderId="40" xfId="5" applyFont="1" applyFill="1" applyBorder="1" applyAlignment="1" applyProtection="1">
      <alignment horizontal="left" vertical="center"/>
    </xf>
    <xf numFmtId="0" fontId="11" fillId="4" borderId="40" xfId="5" applyFont="1" applyFill="1" applyBorder="1" applyAlignment="1" applyProtection="1">
      <alignment vertical="center"/>
    </xf>
    <xf numFmtId="0" fontId="11" fillId="4" borderId="40" xfId="5" applyFont="1" applyFill="1" applyBorder="1" applyAlignment="1" applyProtection="1">
      <alignment horizontal="right" vertical="center" wrapText="1"/>
      <protection locked="0"/>
    </xf>
    <xf numFmtId="0" fontId="13" fillId="4" borderId="40" xfId="5" applyFont="1" applyFill="1" applyBorder="1" applyAlignment="1" applyProtection="1">
      <alignment horizontal="right" vertical="center" wrapText="1"/>
      <protection locked="0"/>
    </xf>
    <xf numFmtId="0" fontId="4" fillId="6" borderId="41" xfId="5" applyFont="1" applyFill="1" applyBorder="1" applyAlignment="1" applyProtection="1">
      <alignment horizontal="left" vertical="top" indent="1"/>
    </xf>
    <xf numFmtId="0" fontId="4" fillId="6" borderId="41" xfId="5" applyFont="1" applyFill="1" applyBorder="1" applyAlignment="1" applyProtection="1">
      <alignment horizontal="left" vertical="top" indent="2"/>
    </xf>
    <xf numFmtId="0" fontId="4" fillId="0" borderId="50" xfId="3" applyFont="1" applyBorder="1" applyAlignment="1" applyProtection="1">
      <alignment vertical="center"/>
    </xf>
    <xf numFmtId="0" fontId="4" fillId="6" borderId="43" xfId="5" applyFont="1" applyFill="1" applyBorder="1" applyAlignment="1" applyProtection="1">
      <alignment horizontal="left" vertical="top" indent="1"/>
    </xf>
    <xf numFmtId="0" fontId="4" fillId="6" borderId="43" xfId="5" applyFont="1" applyFill="1" applyBorder="1" applyAlignment="1" applyProtection="1">
      <alignment horizontal="left" vertical="top" indent="2"/>
    </xf>
    <xf numFmtId="0" fontId="4" fillId="0" borderId="43" xfId="3" applyFont="1" applyBorder="1" applyAlignment="1" applyProtection="1">
      <alignment vertical="center"/>
    </xf>
    <xf numFmtId="0" fontId="4" fillId="6" borderId="41" xfId="5" applyFont="1" applyFill="1" applyBorder="1" applyAlignment="1" applyProtection="1">
      <alignment horizontal="left" vertical="top" wrapText="1" indent="2"/>
    </xf>
    <xf numFmtId="0" fontId="4" fillId="6" borderId="43" xfId="5" applyFont="1" applyFill="1" applyBorder="1" applyAlignment="1" applyProtection="1">
      <alignment horizontal="left" vertical="top" wrapText="1" indent="2"/>
    </xf>
    <xf numFmtId="0" fontId="4" fillId="2" borderId="10" xfId="5" applyFont="1" applyFill="1" applyBorder="1" applyAlignment="1" applyProtection="1">
      <alignment horizontal="right" vertical="top" wrapText="1"/>
      <protection locked="0"/>
    </xf>
    <xf numFmtId="0" fontId="12" fillId="2" borderId="10" xfId="5" applyFont="1" applyFill="1" applyBorder="1" applyAlignment="1" applyProtection="1">
      <alignment horizontal="right" vertical="top" wrapText="1"/>
      <protection locked="0"/>
    </xf>
    <xf numFmtId="4" fontId="4" fillId="7" borderId="10" xfId="5" applyNumberFormat="1" applyFont="1" applyFill="1" applyBorder="1" applyAlignment="1" applyProtection="1">
      <alignment horizontal="right" vertical="top" wrapText="1"/>
      <protection locked="0"/>
    </xf>
    <xf numFmtId="4" fontId="12" fillId="7" borderId="10" xfId="5" applyNumberFormat="1" applyFont="1" applyFill="1" applyBorder="1" applyAlignment="1" applyProtection="1">
      <alignment horizontal="right" vertical="top" wrapText="1"/>
      <protection locked="0"/>
    </xf>
    <xf numFmtId="0" fontId="4" fillId="6" borderId="41" xfId="5" applyFont="1" applyFill="1" applyBorder="1" applyAlignment="1" applyProtection="1">
      <alignment horizontal="left" vertical="top" wrapText="1" indent="4"/>
    </xf>
    <xf numFmtId="0" fontId="4" fillId="6" borderId="43" xfId="5" applyFont="1" applyFill="1" applyBorder="1" applyAlignment="1" applyProtection="1">
      <alignment horizontal="left" vertical="top" wrapText="1" indent="4"/>
    </xf>
    <xf numFmtId="0" fontId="4" fillId="6" borderId="41" xfId="5" applyFont="1" applyFill="1" applyBorder="1" applyAlignment="1" applyProtection="1">
      <alignment horizontal="left" vertical="top" wrapText="1" indent="6"/>
    </xf>
    <xf numFmtId="0" fontId="4" fillId="6" borderId="43" xfId="5" applyFont="1" applyFill="1" applyBorder="1" applyAlignment="1" applyProtection="1">
      <alignment horizontal="left" vertical="top" wrapText="1" indent="6"/>
    </xf>
    <xf numFmtId="0" fontId="3" fillId="0" borderId="51" xfId="5" applyFont="1" applyFill="1" applyBorder="1" applyAlignment="1" applyProtection="1">
      <alignment horizontal="left" vertical="top"/>
    </xf>
    <xf numFmtId="0" fontId="3" fillId="0" borderId="52" xfId="5" applyFont="1" applyFill="1" applyBorder="1" applyAlignment="1" applyProtection="1">
      <alignment horizontal="left" vertical="top"/>
    </xf>
    <xf numFmtId="0" fontId="4" fillId="0" borderId="53" xfId="5" applyFont="1" applyFill="1" applyBorder="1" applyAlignment="1" applyProtection="1">
      <alignment horizontal="left" vertical="top"/>
    </xf>
    <xf numFmtId="0" fontId="4" fillId="0" borderId="54" xfId="5" applyFont="1" applyFill="1" applyBorder="1" applyAlignment="1" applyProtection="1">
      <alignment horizontal="left" vertical="top" wrapText="1"/>
    </xf>
    <xf numFmtId="0" fontId="4" fillId="0" borderId="44" xfId="5" applyFont="1" applyFill="1" applyBorder="1" applyAlignment="1" applyProtection="1">
      <alignment horizontal="left" vertical="top"/>
    </xf>
    <xf numFmtId="0" fontId="3" fillId="0" borderId="40" xfId="5" applyFont="1" applyFill="1" applyBorder="1" applyAlignment="1" applyProtection="1">
      <alignment horizontal="left" vertical="top"/>
    </xf>
    <xf numFmtId="0" fontId="3" fillId="6" borderId="36" xfId="5" applyFont="1" applyFill="1" applyBorder="1" applyAlignment="1" applyProtection="1">
      <alignment vertical="top"/>
    </xf>
    <xf numFmtId="0" fontId="4" fillId="0" borderId="40" xfId="5" applyFont="1" applyFill="1" applyBorder="1" applyAlignment="1" applyProtection="1">
      <alignment vertical="top"/>
    </xf>
    <xf numFmtId="3" fontId="4" fillId="7" borderId="40" xfId="5" applyNumberFormat="1" applyFont="1" applyFill="1" applyBorder="1" applyAlignment="1" applyProtection="1">
      <alignment horizontal="right" vertical="top" wrapText="1"/>
      <protection locked="0"/>
    </xf>
    <xf numFmtId="3" fontId="12" fillId="7" borderId="40" xfId="5" applyNumberFormat="1" applyFont="1" applyFill="1" applyBorder="1" applyAlignment="1" applyProtection="1">
      <alignment horizontal="right" vertical="top" wrapText="1"/>
      <protection locked="0"/>
    </xf>
    <xf numFmtId="0" fontId="4" fillId="0" borderId="55" xfId="5" applyFont="1" applyFill="1" applyBorder="1" applyAlignment="1" applyProtection="1">
      <alignment vertical="top"/>
    </xf>
    <xf numFmtId="0" fontId="4" fillId="7" borderId="40" xfId="5" applyFont="1" applyFill="1" applyBorder="1" applyAlignment="1" applyProtection="1">
      <alignment horizontal="right" vertical="top" wrapText="1"/>
      <protection locked="0"/>
    </xf>
    <xf numFmtId="0" fontId="12" fillId="7" borderId="40" xfId="5" applyFont="1" applyFill="1" applyBorder="1" applyAlignment="1" applyProtection="1">
      <alignment horizontal="right" vertical="top" wrapText="1"/>
      <protection locked="0"/>
    </xf>
    <xf numFmtId="0" fontId="3" fillId="0" borderId="36" xfId="5" applyFont="1" applyFill="1" applyBorder="1" applyAlignment="1" applyProtection="1">
      <alignment horizontal="left" vertical="top"/>
    </xf>
    <xf numFmtId="0" fontId="4" fillId="0" borderId="56" xfId="5" applyFont="1" applyFill="1" applyBorder="1" applyAlignment="1" applyProtection="1">
      <alignment horizontal="left" vertical="top" wrapText="1"/>
    </xf>
    <xf numFmtId="0" fontId="3" fillId="0" borderId="57" xfId="5" applyFont="1" applyFill="1" applyBorder="1" applyAlignment="1" applyProtection="1">
      <alignment horizontal="left" vertical="top"/>
    </xf>
    <xf numFmtId="0" fontId="3" fillId="0" borderId="58" xfId="5" applyFont="1" applyFill="1" applyBorder="1" applyAlignment="1" applyProtection="1">
      <alignment vertical="top"/>
    </xf>
    <xf numFmtId="0" fontId="4" fillId="0" borderId="59" xfId="5" applyFont="1" applyFill="1" applyBorder="1" applyAlignment="1" applyProtection="1">
      <alignment horizontal="left" vertical="top"/>
    </xf>
    <xf numFmtId="0" fontId="11" fillId="4" borderId="40" xfId="5" applyFont="1" applyFill="1" applyBorder="1" applyAlignment="1" applyProtection="1">
      <alignment horizontal="left" vertical="top"/>
    </xf>
    <xf numFmtId="0" fontId="4" fillId="5" borderId="40" xfId="5" applyFont="1" applyFill="1" applyBorder="1" applyAlignment="1" applyProtection="1">
      <alignment horizontal="right" vertical="top" wrapText="1"/>
      <protection locked="0"/>
    </xf>
    <xf numFmtId="0" fontId="12" fillId="5" borderId="40" xfId="5" applyFont="1" applyFill="1" applyBorder="1" applyAlignment="1" applyProtection="1">
      <alignment horizontal="right" vertical="top" wrapText="1"/>
      <protection locked="0"/>
    </xf>
    <xf numFmtId="0" fontId="4" fillId="2" borderId="40" xfId="5" applyFont="1" applyFill="1" applyBorder="1" applyAlignment="1" applyProtection="1">
      <alignment horizontal="right" vertical="top" wrapText="1"/>
      <protection locked="0"/>
    </xf>
    <xf numFmtId="0" fontId="12" fillId="2" borderId="40" xfId="5" applyFont="1" applyFill="1" applyBorder="1" applyAlignment="1" applyProtection="1">
      <alignment horizontal="right" vertical="top" wrapText="1"/>
      <protection locked="0"/>
    </xf>
    <xf numFmtId="4" fontId="12" fillId="7" borderId="10" xfId="0" applyNumberFormat="1" applyFont="1" applyFill="1" applyBorder="1"/>
    <xf numFmtId="0" fontId="11" fillId="4" borderId="43" xfId="5" applyFont="1" applyFill="1" applyBorder="1" applyAlignment="1" applyProtection="1">
      <alignment vertical="top"/>
    </xf>
    <xf numFmtId="0" fontId="11" fillId="4" borderId="40" xfId="5" applyFont="1" applyFill="1" applyBorder="1" applyAlignment="1" applyProtection="1">
      <alignment horizontal="right" vertical="top"/>
      <protection locked="0"/>
    </xf>
    <xf numFmtId="0" fontId="13" fillId="4" borderId="40" xfId="5" applyFont="1" applyFill="1" applyBorder="1" applyAlignment="1" applyProtection="1">
      <alignment horizontal="right" vertical="top"/>
      <protection locked="0"/>
    </xf>
    <xf numFmtId="0" fontId="4" fillId="0" borderId="54" xfId="5" applyFont="1" applyFill="1" applyBorder="1" applyAlignment="1" applyProtection="1">
      <alignment vertical="top" wrapText="1"/>
    </xf>
    <xf numFmtId="0" fontId="4" fillId="0" borderId="48" xfId="5" applyFont="1" applyFill="1" applyBorder="1" applyAlignment="1" applyProtection="1">
      <alignment vertical="top" wrapText="1"/>
    </xf>
    <xf numFmtId="0" fontId="3" fillId="6" borderId="45" xfId="5" applyFont="1" applyFill="1" applyBorder="1" applyAlignment="1" applyProtection="1">
      <alignment vertical="top"/>
    </xf>
    <xf numFmtId="0" fontId="11" fillId="4" borderId="36" xfId="5" applyFont="1" applyFill="1" applyBorder="1" applyAlignment="1" applyProtection="1">
      <alignment horizontal="left" vertical="top"/>
    </xf>
    <xf numFmtId="0" fontId="3" fillId="0" borderId="36" xfId="5" applyFont="1" applyFill="1" applyBorder="1" applyAlignment="1" applyProtection="1">
      <alignment vertical="top" wrapText="1"/>
    </xf>
    <xf numFmtId="0" fontId="3" fillId="6" borderId="36" xfId="5" applyFont="1" applyFill="1" applyBorder="1" applyAlignment="1" applyProtection="1">
      <alignment vertical="top" wrapText="1"/>
    </xf>
    <xf numFmtId="0" fontId="3" fillId="0" borderId="52" xfId="5" applyFont="1" applyFill="1" applyBorder="1" applyAlignment="1" applyProtection="1">
      <alignment vertical="top" wrapText="1"/>
    </xf>
    <xf numFmtId="0" fontId="4" fillId="0" borderId="60" xfId="5" applyFont="1" applyFill="1" applyBorder="1" applyAlignment="1" applyProtection="1">
      <alignment horizontal="left" vertical="top"/>
    </xf>
    <xf numFmtId="0" fontId="4" fillId="0" borderId="61" xfId="5" applyFont="1" applyFill="1" applyBorder="1" applyAlignment="1" applyProtection="1">
      <alignment vertical="top" wrapText="1"/>
    </xf>
    <xf numFmtId="0" fontId="4" fillId="0" borderId="62" xfId="5" applyFont="1" applyFill="1" applyBorder="1" applyAlignment="1" applyProtection="1">
      <alignment vertical="top"/>
    </xf>
    <xf numFmtId="0" fontId="4" fillId="0" borderId="9" xfId="3" applyFont="1" applyFill="1" applyBorder="1" applyProtection="1"/>
    <xf numFmtId="0" fontId="4" fillId="0" borderId="9" xfId="3" applyFont="1" applyFill="1" applyBorder="1" applyAlignment="1" applyProtection="1"/>
    <xf numFmtId="0" fontId="4" fillId="0" borderId="0" xfId="3" applyFont="1" applyFill="1" applyBorder="1" applyProtection="1"/>
    <xf numFmtId="0" fontId="9" fillId="8" borderId="0" xfId="6" applyFont="1" applyFill="1" applyBorder="1" applyAlignment="1" applyProtection="1">
      <alignment vertical="top"/>
    </xf>
    <xf numFmtId="0" fontId="4" fillId="0" borderId="0" xfId="3" applyFont="1" applyFill="1" applyBorder="1" applyAlignment="1" applyProtection="1"/>
    <xf numFmtId="0" fontId="3" fillId="8" borderId="0" xfId="2" applyFont="1" applyFill="1" applyProtection="1"/>
    <xf numFmtId="0" fontId="4" fillId="0" borderId="12" xfId="3" applyFont="1" applyFill="1" applyBorder="1" applyProtection="1"/>
    <xf numFmtId="0" fontId="4" fillId="0" borderId="12" xfId="3" applyFont="1" applyFill="1" applyBorder="1" applyAlignment="1" applyProtection="1"/>
    <xf numFmtId="0" fontId="11" fillId="4" borderId="13" xfId="5" applyFont="1" applyFill="1" applyBorder="1" applyAlignment="1" applyProtection="1">
      <alignment horizontal="left" vertical="center" wrapText="1"/>
    </xf>
    <xf numFmtId="0" fontId="11" fillId="4" borderId="43" xfId="5" applyFont="1" applyFill="1" applyBorder="1" applyAlignment="1" applyProtection="1">
      <alignment vertical="center" wrapText="1"/>
    </xf>
    <xf numFmtId="0" fontId="11" fillId="4" borderId="40" xfId="5" applyFont="1" applyFill="1" applyBorder="1" applyAlignment="1" applyProtection="1">
      <alignment horizontal="left" vertical="center" wrapText="1"/>
    </xf>
    <xf numFmtId="0" fontId="4" fillId="0" borderId="52" xfId="5" applyFont="1" applyFill="1" applyBorder="1" applyAlignment="1" applyProtection="1">
      <alignment horizontal="left" vertical="top" wrapText="1"/>
    </xf>
    <xf numFmtId="0" fontId="4" fillId="0" borderId="51" xfId="3" applyFont="1" applyBorder="1" applyAlignment="1" applyProtection="1"/>
    <xf numFmtId="164" fontId="17" fillId="0" borderId="51" xfId="3" applyNumberFormat="1" applyFont="1" applyFill="1" applyBorder="1" applyProtection="1"/>
    <xf numFmtId="0" fontId="4" fillId="0" borderId="53" xfId="3" applyFont="1" applyBorder="1" applyAlignment="1" applyProtection="1"/>
    <xf numFmtId="164" fontId="17" fillId="0" borderId="53" xfId="3" applyNumberFormat="1" applyFont="1" applyFill="1" applyBorder="1" applyProtection="1"/>
    <xf numFmtId="0" fontId="4" fillId="0" borderId="63" xfId="5" applyFont="1" applyFill="1" applyBorder="1" applyAlignment="1" applyProtection="1">
      <alignment vertical="top" wrapText="1"/>
    </xf>
    <xf numFmtId="0" fontId="4" fillId="0" borderId="64" xfId="3" applyFont="1" applyBorder="1" applyAlignment="1" applyProtection="1"/>
    <xf numFmtId="164" fontId="17" fillId="0" borderId="64" xfId="3" applyNumberFormat="1" applyFont="1" applyFill="1" applyBorder="1" applyProtection="1"/>
    <xf numFmtId="0" fontId="4" fillId="0" borderId="13" xfId="5" applyFont="1" applyFill="1" applyBorder="1" applyAlignment="1" applyProtection="1">
      <alignment vertical="top" wrapText="1"/>
    </xf>
    <xf numFmtId="0" fontId="4" fillId="0" borderId="43" xfId="3" applyFont="1" applyBorder="1" applyAlignment="1" applyProtection="1">
      <alignment vertical="top"/>
    </xf>
    <xf numFmtId="164" fontId="17" fillId="0" borderId="43" xfId="5" applyNumberFormat="1" applyFont="1" applyFill="1" applyBorder="1" applyAlignment="1" applyProtection="1">
      <alignment vertical="top"/>
    </xf>
    <xf numFmtId="0" fontId="11" fillId="4" borderId="65" xfId="5" applyFont="1" applyFill="1" applyBorder="1" applyAlignment="1" applyProtection="1">
      <alignment horizontal="left" vertical="top" wrapText="1"/>
    </xf>
    <xf numFmtId="0" fontId="17" fillId="4" borderId="8" xfId="5" applyFont="1" applyFill="1" applyBorder="1" applyAlignment="1" applyProtection="1">
      <alignment vertical="center" wrapText="1"/>
    </xf>
    <xf numFmtId="164" fontId="17" fillId="4" borderId="8" xfId="5" applyNumberFormat="1" applyFont="1" applyFill="1" applyBorder="1" applyAlignment="1" applyProtection="1">
      <alignment horizontal="left" vertical="center" wrapText="1"/>
    </xf>
    <xf numFmtId="0" fontId="11" fillId="4" borderId="13" xfId="5" applyFont="1" applyFill="1" applyBorder="1" applyAlignment="1" applyProtection="1">
      <alignment horizontal="left" vertical="top" wrapText="1"/>
    </xf>
    <xf numFmtId="0" fontId="17" fillId="4" borderId="43" xfId="5" applyFont="1" applyFill="1" applyBorder="1" applyAlignment="1" applyProtection="1">
      <alignment vertical="center" wrapText="1"/>
    </xf>
    <xf numFmtId="164" fontId="17" fillId="4" borderId="43" xfId="5" applyNumberFormat="1" applyFont="1" applyFill="1" applyBorder="1" applyAlignment="1" applyProtection="1">
      <alignment horizontal="left" vertical="center" wrapText="1"/>
    </xf>
    <xf numFmtId="0" fontId="4" fillId="0" borderId="52" xfId="5" applyFont="1" applyFill="1" applyBorder="1" applyAlignment="1" applyProtection="1">
      <alignment vertical="top" wrapText="1"/>
    </xf>
    <xf numFmtId="0" fontId="4" fillId="0" borderId="51" xfId="3" applyFont="1" applyBorder="1" applyAlignment="1" applyProtection="1">
      <alignment wrapText="1"/>
    </xf>
    <xf numFmtId="0" fontId="4" fillId="0" borderId="53" xfId="3" applyFont="1" applyBorder="1" applyAlignment="1" applyProtection="1">
      <alignment wrapText="1"/>
    </xf>
    <xf numFmtId="0" fontId="4" fillId="0" borderId="64" xfId="3" applyFont="1" applyBorder="1" applyAlignment="1" applyProtection="1">
      <alignment wrapText="1"/>
    </xf>
    <xf numFmtId="0" fontId="4" fillId="0" borderId="43" xfId="3" applyFont="1" applyBorder="1" applyAlignment="1" applyProtection="1"/>
    <xf numFmtId="164" fontId="17" fillId="0" borderId="43" xfId="3" applyNumberFormat="1" applyFont="1" applyFill="1" applyBorder="1" applyProtection="1"/>
    <xf numFmtId="0" fontId="11" fillId="4" borderId="36" xfId="5" applyFont="1" applyFill="1" applyBorder="1" applyAlignment="1" applyProtection="1">
      <alignment horizontal="left" vertical="top" wrapText="1"/>
    </xf>
    <xf numFmtId="0" fontId="17" fillId="4" borderId="40" xfId="5" applyFont="1" applyFill="1" applyBorder="1" applyAlignment="1" applyProtection="1">
      <alignment vertical="center" wrapText="1"/>
    </xf>
    <xf numFmtId="164" fontId="17" fillId="4" borderId="40" xfId="5" applyNumberFormat="1" applyFont="1" applyFill="1" applyBorder="1" applyAlignment="1" applyProtection="1">
      <alignment horizontal="left" vertical="center" wrapText="1"/>
    </xf>
    <xf numFmtId="0" fontId="4" fillId="0" borderId="51" xfId="3" applyFont="1" applyBorder="1" applyAlignment="1" applyProtection="1">
      <alignment vertical="top"/>
    </xf>
    <xf numFmtId="0" fontId="4" fillId="0" borderId="63" xfId="5" applyFont="1" applyFill="1" applyBorder="1" applyAlignment="1" applyProtection="1">
      <alignment horizontal="left" vertical="top" wrapText="1"/>
    </xf>
    <xf numFmtId="0" fontId="4" fillId="0" borderId="64" xfId="3" applyFont="1" applyBorder="1" applyAlignment="1" applyProtection="1">
      <alignment vertical="top"/>
    </xf>
    <xf numFmtId="0" fontId="4" fillId="0" borderId="13" xfId="5" applyFont="1" applyFill="1" applyBorder="1" applyAlignment="1" applyProtection="1">
      <alignment horizontal="left" vertical="top" wrapText="1"/>
    </xf>
    <xf numFmtId="0" fontId="4" fillId="0" borderId="53" xfId="3" applyFont="1" applyBorder="1" applyAlignment="1" applyProtection="1">
      <alignment vertical="top"/>
    </xf>
    <xf numFmtId="164" fontId="17" fillId="4" borderId="40" xfId="5" applyNumberFormat="1" applyFont="1" applyFill="1" applyBorder="1" applyAlignment="1" applyProtection="1">
      <alignment vertical="top"/>
    </xf>
    <xf numFmtId="0" fontId="4" fillId="0" borderId="44" xfId="3" applyFont="1" applyBorder="1" applyAlignment="1" applyProtection="1">
      <alignment vertical="top"/>
    </xf>
    <xf numFmtId="164" fontId="17" fillId="0" borderId="44" xfId="3" applyNumberFormat="1" applyFont="1" applyFill="1" applyBorder="1" applyProtection="1"/>
    <xf numFmtId="0" fontId="4" fillId="0" borderId="0" xfId="5" applyFont="1" applyFill="1" applyBorder="1" applyAlignment="1" applyProtection="1">
      <alignment vertical="top" wrapText="1"/>
    </xf>
    <xf numFmtId="0" fontId="4" fillId="0" borderId="0" xfId="3" applyFont="1" applyBorder="1" applyAlignment="1" applyProtection="1"/>
  </cellXfs>
  <cellStyles count="7">
    <cellStyle name="Normal" xfId="0" builtinId="0"/>
    <cellStyle name="Normal 11 2" xfId="3" xr:uid="{72582179-4BB8-4049-82C6-48C3A760EDED}"/>
    <cellStyle name="Normal 2" xfId="5" xr:uid="{91292C5A-B6ED-4DB6-999D-DD04AEAA3C68}"/>
    <cellStyle name="Normal_Blank Template_GFSYQ_v2.3 Feb 2006" xfId="2" xr:uid="{8DAF4657-A304-4B9B-B7E0-B9AF594C60DD}"/>
    <cellStyle name="Normal_FAS_IntelligentTemplateTool_V00(test)" xfId="6" xr:uid="{0831529A-C07F-4F1D-BBAF-EDEE4E196BA1}"/>
    <cellStyle name="Normal_Revamped FSI Page - Tables 102709" xfId="4" xr:uid="{AC2E1B46-323D-46C6-8C76-BB1334B910A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SF\ISF%202019\ISF_Guin&#233;e_Dec_19\656FS2_Guine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nnex 2"/>
      <sheetName val="Annex 3"/>
      <sheetName val="Annex 4"/>
      <sheetName val="Annex 5"/>
      <sheetName val="Annex 6"/>
      <sheetName val="Annex 7"/>
      <sheetName val="Annex 8"/>
      <sheetName val="CR"/>
      <sheetName val="2SR"/>
      <sheetName val="A2_Compl_Bl"/>
      <sheetName val="Actif_Pond"/>
      <sheetName val="G_Risque"/>
      <sheetName val="Hors_bilan"/>
      <sheetName val="Feuil2"/>
    </sheetNames>
    <sheetDataSet>
      <sheetData sheetId="0" refreshError="1"/>
      <sheetData sheetId="1">
        <row r="16">
          <cell r="E16">
            <v>145998.50199999998</v>
          </cell>
          <cell r="F16">
            <v>298945.80044241005</v>
          </cell>
          <cell r="G16">
            <v>461225.32704499655</v>
          </cell>
          <cell r="H16">
            <v>625002.69433280441</v>
          </cell>
          <cell r="I16">
            <v>174068.18393742616</v>
          </cell>
          <cell r="J16">
            <v>332890.93396303005</v>
          </cell>
          <cell r="K16">
            <v>502909.84519201604</v>
          </cell>
          <cell r="L16">
            <v>682007.70299513009</v>
          </cell>
          <cell r="M16">
            <v>179642.11930134502</v>
          </cell>
          <cell r="N16">
            <v>372401.96076445997</v>
          </cell>
          <cell r="O16">
            <v>585528.24862640002</v>
          </cell>
          <cell r="P16">
            <v>828625.69600376848</v>
          </cell>
          <cell r="Q16">
            <v>252857.96561275446</v>
          </cell>
          <cell r="R16">
            <v>520808.48436580459</v>
          </cell>
          <cell r="S16">
            <v>766742.89678908675</v>
          </cell>
          <cell r="T16">
            <v>1061767.5043599643</v>
          </cell>
          <cell r="U16">
            <v>278926.78500757634</v>
          </cell>
          <cell r="V16">
            <v>556329.26995386556</v>
          </cell>
          <cell r="W16">
            <v>839707.67227804195</v>
          </cell>
          <cell r="X16">
            <v>1142725.7894533372</v>
          </cell>
          <cell r="Y16">
            <v>300984.73411559779</v>
          </cell>
          <cell r="Z16">
            <v>609630.91156086954</v>
          </cell>
          <cell r="AA16">
            <v>909935.01542898745</v>
          </cell>
          <cell r="AB16">
            <v>1229045.3508946907</v>
          </cell>
          <cell r="AC16">
            <v>323020.52011091314</v>
          </cell>
          <cell r="AD16">
            <v>645339.39387869602</v>
          </cell>
          <cell r="AE16">
            <v>1024365.7914432703</v>
          </cell>
          <cell r="AF16">
            <v>1470668.2876305333</v>
          </cell>
        </row>
        <row r="22">
          <cell r="E22">
            <v>399835.37812000001</v>
          </cell>
          <cell r="F22">
            <v>1128009.89136812</v>
          </cell>
          <cell r="G22">
            <v>1675159.8250099667</v>
          </cell>
          <cell r="H22">
            <v>2255043.3235267946</v>
          </cell>
          <cell r="I22">
            <v>658064.61956306826</v>
          </cell>
          <cell r="J22">
            <v>1400006.0482680902</v>
          </cell>
          <cell r="K22">
            <v>2190199.2588410531</v>
          </cell>
          <cell r="L22">
            <v>3017848.7000745395</v>
          </cell>
          <cell r="M22">
            <v>1019738.1336767562</v>
          </cell>
          <cell r="N22">
            <v>2016993.1789276898</v>
          </cell>
          <cell r="O22">
            <v>3160898.7927993201</v>
          </cell>
          <cell r="P22">
            <v>4123264.1068730387</v>
          </cell>
          <cell r="Q22">
            <v>755941.47398782673</v>
          </cell>
          <cell r="R22">
            <v>1392663.7500051011</v>
          </cell>
          <cell r="S22">
            <v>2031062.5825246335</v>
          </cell>
          <cell r="T22">
            <v>2727663.9347472945</v>
          </cell>
          <cell r="U22">
            <v>685698.75953335641</v>
          </cell>
          <cell r="V22">
            <v>1363024.8479397348</v>
          </cell>
          <cell r="W22">
            <v>2034433.0908763572</v>
          </cell>
          <cell r="X22">
            <v>2736557.7606708668</v>
          </cell>
          <cell r="Y22">
            <v>795367.61973260785</v>
          </cell>
          <cell r="Z22">
            <v>1588378.3574007133</v>
          </cell>
          <cell r="AA22">
            <v>2310053.8057192476</v>
          </cell>
          <cell r="AB22">
            <v>3187014.7213366991</v>
          </cell>
          <cell r="AC22">
            <v>736909.72514727316</v>
          </cell>
          <cell r="AD22">
            <v>1528312.0023077782</v>
          </cell>
          <cell r="AE22">
            <v>2434465.96646235</v>
          </cell>
          <cell r="AF22">
            <v>3513857.053374703</v>
          </cell>
        </row>
        <row r="23">
          <cell r="E23">
            <v>312752.44099999999</v>
          </cell>
          <cell r="F23">
            <v>956546.86094795004</v>
          </cell>
          <cell r="G23">
            <v>1407033.7946088701</v>
          </cell>
          <cell r="H23">
            <v>1893987.9938277099</v>
          </cell>
          <cell r="I23">
            <v>557162.46211694006</v>
          </cell>
          <cell r="J23">
            <v>1216766.2178518409</v>
          </cell>
          <cell r="K23">
            <v>1906677.6383853764</v>
          </cell>
          <cell r="L23">
            <v>2661618.6322193951</v>
          </cell>
          <cell r="M23">
            <v>924110.15727954207</v>
          </cell>
          <cell r="N23">
            <v>1810461.2257739936</v>
          </cell>
          <cell r="O23">
            <v>2813877.3987346687</v>
          </cell>
          <cell r="P23">
            <v>3570094.144323661</v>
          </cell>
          <cell r="Q23">
            <v>611706.6876708268</v>
          </cell>
          <cell r="R23">
            <v>1114795.7014351382</v>
          </cell>
          <cell r="S23">
            <v>1609947.5862013926</v>
          </cell>
          <cell r="T23">
            <v>2160781.5361730149</v>
          </cell>
          <cell r="U23">
            <v>524549.95634495153</v>
          </cell>
          <cell r="V23">
            <v>1041521.8393676322</v>
          </cell>
          <cell r="W23">
            <v>1596029.8656758685</v>
          </cell>
          <cell r="X23">
            <v>2137946.1575410552</v>
          </cell>
          <cell r="Y23">
            <v>622065.08328378142</v>
          </cell>
          <cell r="Z23">
            <v>1255176.4521889102</v>
          </cell>
          <cell r="AA23">
            <v>1829190.2220612713</v>
          </cell>
          <cell r="AB23">
            <v>2485374.175130174</v>
          </cell>
          <cell r="AC23">
            <v>576592.28053620458</v>
          </cell>
          <cell r="AD23">
            <v>1140556.5786508939</v>
          </cell>
          <cell r="AE23">
            <v>1788673.1978426592</v>
          </cell>
          <cell r="AF23">
            <v>2549414.8550186502</v>
          </cell>
        </row>
        <row r="24">
          <cell r="E24">
            <v>58152.887364999995</v>
          </cell>
          <cell r="F24">
            <v>116833.98636407001</v>
          </cell>
          <cell r="G24">
            <v>178990.18140373001</v>
          </cell>
          <cell r="H24">
            <v>247097.37963840997</v>
          </cell>
          <cell r="I24">
            <v>61486.636164110008</v>
          </cell>
          <cell r="J24">
            <v>129149.82491470002</v>
          </cell>
          <cell r="K24">
            <v>195303.73251253003</v>
          </cell>
          <cell r="L24">
            <v>272831.22378217999</v>
          </cell>
          <cell r="M24">
            <v>71900.779337822198</v>
          </cell>
          <cell r="N24">
            <v>149750.50062401997</v>
          </cell>
          <cell r="O24">
            <v>227240.98612415002</v>
          </cell>
          <cell r="P24">
            <v>326724.91949872999</v>
          </cell>
          <cell r="Q24">
            <v>71713.692750139991</v>
          </cell>
          <cell r="R24">
            <v>169531.36704585288</v>
          </cell>
          <cell r="S24">
            <v>256976.09151040533</v>
          </cell>
          <cell r="T24">
            <v>357788.94518028427</v>
          </cell>
          <cell r="U24">
            <v>89783.959610601509</v>
          </cell>
          <cell r="V24">
            <v>188862.53190765509</v>
          </cell>
          <cell r="W24">
            <v>289586.13673433324</v>
          </cell>
          <cell r="X24">
            <v>397887.53352861712</v>
          </cell>
          <cell r="Y24">
            <v>103892.31568160917</v>
          </cell>
          <cell r="Z24">
            <v>213235.32541670467</v>
          </cell>
          <cell r="AA24">
            <v>325237.43224213994</v>
          </cell>
          <cell r="AB24">
            <v>435165.37217983807</v>
          </cell>
          <cell r="AC24">
            <v>121796.35940074916</v>
          </cell>
          <cell r="AD24">
            <v>247180.87278577668</v>
          </cell>
          <cell r="AE24">
            <v>380731.76034576329</v>
          </cell>
          <cell r="AF24">
            <v>516117.56912290998</v>
          </cell>
        </row>
        <row r="36">
          <cell r="E36">
            <v>222135.37248000002</v>
          </cell>
          <cell r="F36">
            <v>220475.2685457379</v>
          </cell>
          <cell r="G36">
            <v>230468.12633400891</v>
          </cell>
          <cell r="H36">
            <v>234846.74333378841</v>
          </cell>
          <cell r="I36">
            <v>264991.11589807877</v>
          </cell>
          <cell r="J36">
            <v>313522.43077789579</v>
          </cell>
          <cell r="K36">
            <v>243160.55834398876</v>
          </cell>
          <cell r="L36">
            <v>226841.37246517738</v>
          </cell>
          <cell r="M36">
            <v>243134.57038082587</v>
          </cell>
          <cell r="N36">
            <v>267296.13882238313</v>
          </cell>
          <cell r="O36">
            <v>328876.15827710554</v>
          </cell>
          <cell r="P36">
            <v>363538.05580088263</v>
          </cell>
          <cell r="Q36">
            <v>440676.70294786128</v>
          </cell>
          <cell r="R36">
            <v>372258.45560519432</v>
          </cell>
          <cell r="S36">
            <v>376433.70244089019</v>
          </cell>
          <cell r="T36">
            <v>384939.7775359723</v>
          </cell>
          <cell r="U36">
            <v>429023.88305071287</v>
          </cell>
          <cell r="V36">
            <v>412310.72785249527</v>
          </cell>
          <cell r="W36">
            <v>388816.00169865612</v>
          </cell>
          <cell r="X36">
            <v>402766.78051743266</v>
          </cell>
          <cell r="Y36">
            <v>445609.77825490147</v>
          </cell>
          <cell r="Z36">
            <v>441108.72023109393</v>
          </cell>
          <cell r="AA36">
            <v>440718.32399236644</v>
          </cell>
          <cell r="AB36">
            <v>466266.18794116599</v>
          </cell>
          <cell r="AC36">
            <v>421562.57620914857</v>
          </cell>
          <cell r="AD36">
            <v>503873.60096223454</v>
          </cell>
          <cell r="AE36">
            <v>577527.62782823341</v>
          </cell>
          <cell r="AF36">
            <v>642072.99062591488</v>
          </cell>
        </row>
      </sheetData>
      <sheetData sheetId="2">
        <row r="12">
          <cell r="E12">
            <v>10202530.927999999</v>
          </cell>
          <cell r="F12">
            <v>10217934.273</v>
          </cell>
          <cell r="G12">
            <v>11228533.996000001</v>
          </cell>
          <cell r="H12">
            <v>11729199.395</v>
          </cell>
          <cell r="I12">
            <v>12176708.817999998</v>
          </cell>
          <cell r="J12">
            <v>12449077.341000002</v>
          </cell>
          <cell r="K12">
            <v>13708038.336000001</v>
          </cell>
          <cell r="L12">
            <v>13742762.885415001</v>
          </cell>
          <cell r="M12">
            <v>14563662.131999999</v>
          </cell>
          <cell r="N12">
            <v>15201722.172999999</v>
          </cell>
          <cell r="O12">
            <v>15953863.012</v>
          </cell>
          <cell r="P12">
            <v>16554967.629000001</v>
          </cell>
          <cell r="Q12">
            <v>17338382.234999999</v>
          </cell>
          <cell r="R12">
            <v>16809665.196000002</v>
          </cell>
          <cell r="S12">
            <v>17516742.804000005</v>
          </cell>
          <cell r="T12">
            <v>18330963.191</v>
          </cell>
          <cell r="U12">
            <v>18112834.343000002</v>
          </cell>
          <cell r="V12">
            <v>18787753.088</v>
          </cell>
          <cell r="W12">
            <v>19006644.053000003</v>
          </cell>
          <cell r="X12">
            <v>20291646.41415</v>
          </cell>
          <cell r="Y12">
            <v>21516548.620000001</v>
          </cell>
          <cell r="Z12">
            <v>21600179.881330587</v>
          </cell>
          <cell r="AA12">
            <v>22016777.82933265</v>
          </cell>
          <cell r="AB12">
            <v>23615435.320170358</v>
          </cell>
          <cell r="AC12">
            <v>24665309.662875965</v>
          </cell>
          <cell r="AD12">
            <v>25528110.185813013</v>
          </cell>
          <cell r="AE12">
            <v>25829868.84088314</v>
          </cell>
          <cell r="AF12">
            <v>28952462.690211311</v>
          </cell>
        </row>
        <row r="17">
          <cell r="E17">
            <v>3161961.5060000001</v>
          </cell>
          <cell r="F17">
            <v>3328333.0239999997</v>
          </cell>
          <cell r="G17">
            <v>3870910.1129999999</v>
          </cell>
          <cell r="H17">
            <v>4198983.4920000006</v>
          </cell>
          <cell r="I17">
            <v>4556029.949000001</v>
          </cell>
          <cell r="J17">
            <v>4416861.6059999997</v>
          </cell>
          <cell r="K17">
            <v>5432881.0719999997</v>
          </cell>
          <cell r="L17">
            <v>5988299.5598679995</v>
          </cell>
          <cell r="M17">
            <v>6085037.7279999992</v>
          </cell>
          <cell r="N17">
            <v>6669177.4289999995</v>
          </cell>
          <cell r="O17">
            <v>7195578.1809999989</v>
          </cell>
          <cell r="P17">
            <v>7528667.6980000008</v>
          </cell>
          <cell r="Q17">
            <v>8120273.6969999997</v>
          </cell>
          <cell r="R17">
            <v>7489898.767</v>
          </cell>
          <cell r="S17">
            <v>7654594.4930000007</v>
          </cell>
          <cell r="T17">
            <v>8030174.8289999999</v>
          </cell>
          <cell r="U17">
            <v>7725035.8900000006</v>
          </cell>
          <cell r="V17">
            <v>7543432.7000000002</v>
          </cell>
          <cell r="W17">
            <v>7794219.733</v>
          </cell>
          <cell r="X17">
            <v>8184476.3880000003</v>
          </cell>
          <cell r="Y17">
            <v>7982651.3550000004</v>
          </cell>
          <cell r="Z17">
            <v>8432056.3139166459</v>
          </cell>
          <cell r="AA17">
            <v>8486518.637938397</v>
          </cell>
          <cell r="AB17">
            <v>9744996.0863743555</v>
          </cell>
          <cell r="AC17">
            <v>9735485.5043653697</v>
          </cell>
          <cell r="AD17">
            <v>10365622.37240226</v>
          </cell>
          <cell r="AE17">
            <v>10697153.995391866</v>
          </cell>
          <cell r="AF17">
            <v>12150765.040191511</v>
          </cell>
        </row>
        <row r="19">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row>
        <row r="22">
          <cell r="E22">
            <v>0</v>
          </cell>
          <cell r="F22">
            <v>0</v>
          </cell>
          <cell r="G22">
            <v>0</v>
          </cell>
          <cell r="H22">
            <v>0</v>
          </cell>
          <cell r="I22">
            <v>0</v>
          </cell>
          <cell r="J22">
            <v>0</v>
          </cell>
          <cell r="K22">
            <v>0</v>
          </cell>
          <cell r="L22">
            <v>0</v>
          </cell>
          <cell r="M22">
            <v>0</v>
          </cell>
          <cell r="N22">
            <v>0</v>
          </cell>
          <cell r="O22">
            <v>5000</v>
          </cell>
          <cell r="P22">
            <v>10000</v>
          </cell>
          <cell r="Q22">
            <v>0</v>
          </cell>
          <cell r="R22">
            <v>4492.3850000000002</v>
          </cell>
          <cell r="S22">
            <v>0</v>
          </cell>
          <cell r="T22">
            <v>9225.3080000000009</v>
          </cell>
          <cell r="U22">
            <v>4600</v>
          </cell>
          <cell r="V22">
            <v>11830</v>
          </cell>
          <cell r="W22">
            <v>1830</v>
          </cell>
          <cell r="X22">
            <v>1830</v>
          </cell>
          <cell r="Y22">
            <v>2516.25</v>
          </cell>
          <cell r="Z22">
            <v>16525</v>
          </cell>
          <cell r="AA22">
            <v>16525</v>
          </cell>
          <cell r="AB22">
            <v>14025</v>
          </cell>
          <cell r="AC22">
            <v>44025</v>
          </cell>
          <cell r="AD22">
            <v>33262.5</v>
          </cell>
          <cell r="AE22">
            <v>40775.5</v>
          </cell>
          <cell r="AF22">
            <v>7012.5</v>
          </cell>
        </row>
        <row r="23">
          <cell r="E23">
            <v>4814.1459999999997</v>
          </cell>
          <cell r="F23">
            <v>973.68900000000008</v>
          </cell>
          <cell r="G23">
            <v>1182.0930000000001</v>
          </cell>
          <cell r="H23">
            <v>1044.2810000000002</v>
          </cell>
          <cell r="I23">
            <v>3227.3449999999998</v>
          </cell>
          <cell r="J23">
            <v>1643.921</v>
          </cell>
          <cell r="K23">
            <v>2220.7809999999999</v>
          </cell>
          <cell r="L23">
            <v>1955.3011730000001</v>
          </cell>
          <cell r="M23">
            <v>1775.2429999999999</v>
          </cell>
          <cell r="N23">
            <v>1888.979</v>
          </cell>
          <cell r="O23">
            <v>2568.9120000000003</v>
          </cell>
          <cell r="P23">
            <v>1970.0540000000001</v>
          </cell>
          <cell r="Q23">
            <v>1959.8820000000001</v>
          </cell>
          <cell r="R23">
            <v>1759.6410000000001</v>
          </cell>
          <cell r="S23">
            <v>1352.1670000000001</v>
          </cell>
          <cell r="T23">
            <v>1304.7540000000001</v>
          </cell>
          <cell r="U23">
            <v>1715.6110000000001</v>
          </cell>
          <cell r="V23">
            <v>24638.386999999999</v>
          </cell>
          <cell r="W23">
            <v>17364.366000000002</v>
          </cell>
          <cell r="X23">
            <v>16710.098999999998</v>
          </cell>
          <cell r="Y23">
            <v>16111.428</v>
          </cell>
          <cell r="Z23">
            <v>15432.681010202301</v>
          </cell>
          <cell r="AA23">
            <v>11363.139414075997</v>
          </cell>
          <cell r="AB23">
            <v>7962.628987037896</v>
          </cell>
          <cell r="AC23">
            <v>18196.30148545</v>
          </cell>
          <cell r="AD23">
            <v>3454.4453590940348</v>
          </cell>
          <cell r="AE23">
            <v>9388.1488558758665</v>
          </cell>
          <cell r="AF23">
            <v>8445.7839509099267</v>
          </cell>
        </row>
        <row r="24">
          <cell r="E24">
            <v>0.41</v>
          </cell>
          <cell r="F24">
            <v>0.87</v>
          </cell>
          <cell r="G24">
            <v>1.351</v>
          </cell>
          <cell r="H24">
            <v>0</v>
          </cell>
          <cell r="I24">
            <v>32000.101999999999</v>
          </cell>
          <cell r="J24">
            <v>0</v>
          </cell>
          <cell r="K24">
            <v>0</v>
          </cell>
          <cell r="L24">
            <v>0</v>
          </cell>
          <cell r="M24">
            <v>0</v>
          </cell>
          <cell r="N24">
            <v>0.248</v>
          </cell>
          <cell r="O24">
            <v>0</v>
          </cell>
          <cell r="P24">
            <v>3.5189999999999997</v>
          </cell>
          <cell r="Q24">
            <v>1.224</v>
          </cell>
          <cell r="R24">
            <v>13.036</v>
          </cell>
          <cell r="S24">
            <v>2.9550000000000001</v>
          </cell>
          <cell r="T24">
            <v>28.7</v>
          </cell>
          <cell r="U24">
            <v>0</v>
          </cell>
          <cell r="V24">
            <v>0</v>
          </cell>
          <cell r="W24">
            <v>0</v>
          </cell>
          <cell r="X24">
            <v>0</v>
          </cell>
          <cell r="Y24">
            <v>0</v>
          </cell>
          <cell r="Z24">
            <v>0</v>
          </cell>
          <cell r="AA24">
            <v>0.49138199999999999</v>
          </cell>
          <cell r="AB24">
            <v>0</v>
          </cell>
          <cell r="AC24">
            <v>0.59528353000000001</v>
          </cell>
          <cell r="AD24">
            <v>5.6099825299999999</v>
          </cell>
          <cell r="AE24">
            <v>0</v>
          </cell>
          <cell r="AF24">
            <v>0</v>
          </cell>
        </row>
        <row r="25">
          <cell r="E25">
            <v>1961074.8790000002</v>
          </cell>
          <cell r="F25">
            <v>2099369.1239999998</v>
          </cell>
          <cell r="G25">
            <v>2517224.0750000002</v>
          </cell>
          <cell r="H25">
            <v>2749887.1860000007</v>
          </cell>
          <cell r="I25">
            <v>2796843.7080000006</v>
          </cell>
          <cell r="J25">
            <v>2723789.0040000002</v>
          </cell>
          <cell r="K25">
            <v>3138451.031</v>
          </cell>
          <cell r="L25">
            <v>3594271.0319289998</v>
          </cell>
          <cell r="M25">
            <v>3689790.8020000001</v>
          </cell>
          <cell r="N25">
            <v>4395911.943</v>
          </cell>
          <cell r="O25">
            <v>4440855.4839999992</v>
          </cell>
          <cell r="P25">
            <v>4431247.1730000004</v>
          </cell>
          <cell r="Q25">
            <v>4603119.9950000001</v>
          </cell>
          <cell r="R25">
            <v>4139056.9499999997</v>
          </cell>
          <cell r="S25">
            <v>3960351.2630000003</v>
          </cell>
          <cell r="T25">
            <v>4258346.1280000005</v>
          </cell>
          <cell r="U25">
            <v>4171275.4270000001</v>
          </cell>
          <cell r="V25">
            <v>4099079.9819999998</v>
          </cell>
          <cell r="W25">
            <v>4348054.4099999992</v>
          </cell>
          <cell r="X25">
            <v>4899316.9760000007</v>
          </cell>
          <cell r="Y25">
            <v>4851316.58</v>
          </cell>
          <cell r="Z25">
            <v>4900719.7738090837</v>
          </cell>
          <cell r="AA25">
            <v>5093361.2275309227</v>
          </cell>
          <cell r="AB25">
            <v>6286392.1200457048</v>
          </cell>
          <cell r="AC25">
            <v>6394933.2452382185</v>
          </cell>
          <cell r="AD25">
            <v>6661596.1425104141</v>
          </cell>
          <cell r="AE25">
            <v>6631820.8469365565</v>
          </cell>
          <cell r="AF25">
            <v>7183914.3948616274</v>
          </cell>
        </row>
        <row r="26">
          <cell r="E26">
            <v>1184501.605</v>
          </cell>
          <cell r="F26">
            <v>1208176.037</v>
          </cell>
          <cell r="G26">
            <v>1333474.754</v>
          </cell>
          <cell r="H26">
            <v>1431505.3050000002</v>
          </cell>
          <cell r="I26">
            <v>1702847.389</v>
          </cell>
          <cell r="J26">
            <v>1655339.297</v>
          </cell>
          <cell r="K26">
            <v>2253109.7149999999</v>
          </cell>
          <cell r="L26">
            <v>2365345.7573029995</v>
          </cell>
          <cell r="M26">
            <v>2366308.088</v>
          </cell>
          <cell r="N26">
            <v>2243591.233</v>
          </cell>
          <cell r="O26">
            <v>2707087.5660000001</v>
          </cell>
          <cell r="P26">
            <v>3063769.7630000003</v>
          </cell>
          <cell r="Q26">
            <v>3483256.3650000002</v>
          </cell>
          <cell r="R26">
            <v>3317450.7850000001</v>
          </cell>
          <cell r="S26">
            <v>3689984.3789999997</v>
          </cell>
          <cell r="T26">
            <v>3758500.8279999997</v>
          </cell>
          <cell r="U26">
            <v>3502725.5430000001</v>
          </cell>
          <cell r="V26">
            <v>3403755.4270000001</v>
          </cell>
          <cell r="W26">
            <v>3403147.1370000001</v>
          </cell>
          <cell r="X26">
            <v>3242283.236</v>
          </cell>
          <cell r="Y26">
            <v>3110382.585</v>
          </cell>
          <cell r="Z26">
            <v>3493634.850871711</v>
          </cell>
          <cell r="AA26">
            <v>3360170.6343688276</v>
          </cell>
          <cell r="AB26">
            <v>3399099.4306285544</v>
          </cell>
          <cell r="AC26">
            <v>3240264.7547782632</v>
          </cell>
          <cell r="AD26">
            <v>3628542.7195138671</v>
          </cell>
          <cell r="AE26">
            <v>3976567.963640586</v>
          </cell>
          <cell r="AF26">
            <v>4749849.1349536357</v>
          </cell>
        </row>
        <row r="27">
          <cell r="E27">
            <v>11570.466</v>
          </cell>
          <cell r="F27">
            <v>19813.304</v>
          </cell>
          <cell r="G27">
            <v>19027.84</v>
          </cell>
          <cell r="H27">
            <v>16546.72</v>
          </cell>
          <cell r="I27">
            <v>21111.404999999999</v>
          </cell>
          <cell r="J27">
            <v>36089.384000000005</v>
          </cell>
          <cell r="K27">
            <v>39099.544999999998</v>
          </cell>
          <cell r="L27">
            <v>26727.469463000001</v>
          </cell>
          <cell r="M27">
            <v>27163.595000000001</v>
          </cell>
          <cell r="N27">
            <v>27785.026000000002</v>
          </cell>
          <cell r="O27">
            <v>40066.218999999997</v>
          </cell>
          <cell r="P27">
            <v>21677.188999999998</v>
          </cell>
          <cell r="Q27">
            <v>31936.231</v>
          </cell>
          <cell r="R27">
            <v>27125.969999999998</v>
          </cell>
          <cell r="S27">
            <v>2903.7290000000003</v>
          </cell>
          <cell r="T27">
            <v>2769.1109999999999</v>
          </cell>
          <cell r="U27">
            <v>44719.308999999994</v>
          </cell>
          <cell r="V27">
            <v>4128.9040000000005</v>
          </cell>
          <cell r="W27">
            <v>23823.82</v>
          </cell>
          <cell r="X27">
            <v>24336.077000000001</v>
          </cell>
          <cell r="Y27">
            <v>2324.5120000000002</v>
          </cell>
          <cell r="Z27">
            <v>5744.00822565</v>
          </cell>
          <cell r="AA27">
            <v>5098.145242569999</v>
          </cell>
          <cell r="AB27">
            <v>37516.906713060001</v>
          </cell>
          <cell r="AC27">
            <v>38065.607579909993</v>
          </cell>
          <cell r="AD27">
            <v>38760.955036354368</v>
          </cell>
          <cell r="AE27">
            <v>38601.535958847904</v>
          </cell>
          <cell r="AF27">
            <v>201543.22642533595</v>
          </cell>
        </row>
        <row r="31">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row>
        <row r="33">
          <cell r="E33">
            <v>8979005.087026</v>
          </cell>
          <cell r="F33">
            <v>8812176.6570260003</v>
          </cell>
          <cell r="G33">
            <v>9743298.9430259988</v>
          </cell>
          <cell r="H33">
            <v>10244837.368026</v>
          </cell>
          <cell r="I33">
            <v>10745901.990026001</v>
          </cell>
          <cell r="J33">
            <v>10849446.644026</v>
          </cell>
          <cell r="K33">
            <v>12099425.546026001</v>
          </cell>
          <cell r="L33">
            <v>12056198.402026001</v>
          </cell>
          <cell r="M33">
            <v>12863970.717028003</v>
          </cell>
          <cell r="N33">
            <v>13366609.032026</v>
          </cell>
          <cell r="O33">
            <v>14015389.973026002</v>
          </cell>
          <cell r="P33">
            <v>14448894.795023998</v>
          </cell>
          <cell r="Q33">
            <v>15195722.600024002</v>
          </cell>
          <cell r="R33">
            <v>14528334.839024</v>
          </cell>
          <cell r="S33">
            <v>14992653.723026</v>
          </cell>
          <cell r="T33">
            <v>15711476.773027997</v>
          </cell>
          <cell r="U33">
            <v>15541011.145027999</v>
          </cell>
          <cell r="V33">
            <v>16116832.220027994</v>
          </cell>
          <cell r="W33">
            <v>16253263.233028</v>
          </cell>
          <cell r="X33">
            <v>17438956.639178</v>
          </cell>
          <cell r="Y33">
            <v>18627179.524937999</v>
          </cell>
          <cell r="Z33">
            <v>18691083.453574553</v>
          </cell>
          <cell r="AA33">
            <v>19041035.845515788</v>
          </cell>
          <cell r="AB33">
            <v>20442376.886777021</v>
          </cell>
          <cell r="AC33">
            <v>21579768.970409047</v>
          </cell>
          <cell r="AD33">
            <v>22309566.095419828</v>
          </cell>
          <cell r="AE33">
            <v>22506327.210832842</v>
          </cell>
          <cell r="AF33">
            <v>25341683.073324509</v>
          </cell>
        </row>
        <row r="35">
          <cell r="E35">
            <v>7926589.074</v>
          </cell>
          <cell r="F35">
            <v>7934545.9330000002</v>
          </cell>
          <cell r="G35">
            <v>8471709.068</v>
          </cell>
          <cell r="H35">
            <v>9025309.0689999983</v>
          </cell>
          <cell r="I35">
            <v>9198103.8760000002</v>
          </cell>
          <cell r="J35">
            <v>9081800.3530000001</v>
          </cell>
          <cell r="K35">
            <v>10146406.747000001</v>
          </cell>
          <cell r="L35">
            <v>10863917.899</v>
          </cell>
          <cell r="M35">
            <v>11116036.645000001</v>
          </cell>
          <cell r="N35">
            <v>11930879.506999999</v>
          </cell>
          <cell r="O35">
            <v>12466952.756999999</v>
          </cell>
          <cell r="P35">
            <v>12821676.475999998</v>
          </cell>
          <cell r="Q35">
            <v>13186016.714</v>
          </cell>
          <cell r="R35">
            <v>12691301.199999997</v>
          </cell>
          <cell r="S35">
            <v>13345489.108999999</v>
          </cell>
          <cell r="T35">
            <v>14054344.895999998</v>
          </cell>
          <cell r="U35">
            <v>13725229.915999999</v>
          </cell>
          <cell r="V35">
            <v>14312055.223999996</v>
          </cell>
          <cell r="W35">
            <v>14418865.67</v>
          </cell>
          <cell r="X35">
            <v>15628259.774</v>
          </cell>
          <cell r="Y35">
            <v>16279882.57</v>
          </cell>
          <cell r="Z35">
            <v>16606876.620747538</v>
          </cell>
          <cell r="AA35">
            <v>16866350.383520033</v>
          </cell>
          <cell r="AB35">
            <v>18047899.374241255</v>
          </cell>
          <cell r="AC35">
            <v>19099604.324891672</v>
          </cell>
          <cell r="AD35">
            <v>19852912.811157551</v>
          </cell>
          <cell r="AE35">
            <v>20043461.975902092</v>
          </cell>
          <cell r="AF35">
            <v>22587421.354756385</v>
          </cell>
        </row>
        <row r="44">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row>
        <row r="48">
          <cell r="E48">
            <v>10202530.927999999</v>
          </cell>
          <cell r="F48">
            <v>10210232.600499999</v>
          </cell>
          <cell r="G48">
            <v>10723234.134500001</v>
          </cell>
          <cell r="H48">
            <v>11478866.695500001</v>
          </cell>
          <cell r="I48">
            <v>11952954.1065</v>
          </cell>
          <cell r="J48">
            <v>12312893.079500001</v>
          </cell>
          <cell r="K48">
            <v>13078557.838500001</v>
          </cell>
          <cell r="L48">
            <v>13725400.610707501</v>
          </cell>
          <cell r="M48">
            <v>14153212.508707501</v>
          </cell>
          <cell r="N48">
            <v>14882692.1525</v>
          </cell>
          <cell r="O48">
            <v>15577792.592499999</v>
          </cell>
          <cell r="P48">
            <v>16254415.320500001</v>
          </cell>
          <cell r="Q48">
            <v>16946674.932</v>
          </cell>
          <cell r="R48">
            <v>17074023.715500001</v>
          </cell>
          <cell r="S48">
            <v>17163204.000000004</v>
          </cell>
          <cell r="T48">
            <v>17923852.997500002</v>
          </cell>
          <cell r="U48">
            <v>18221898.767000001</v>
          </cell>
          <cell r="V48">
            <v>18450293.715500001</v>
          </cell>
          <cell r="W48">
            <v>18897198.570500001</v>
          </cell>
          <cell r="X48">
            <v>19649145.233575001</v>
          </cell>
          <cell r="Y48">
            <v>20904097.517075002</v>
          </cell>
          <cell r="Z48">
            <v>21558364.250665292</v>
          </cell>
          <cell r="AA48">
            <v>21808478.855331618</v>
          </cell>
          <cell r="AB48">
            <v>22816106.574751504</v>
          </cell>
          <cell r="AC48">
            <v>24140372.491523162</v>
          </cell>
          <cell r="AD48">
            <v>25096709.924344487</v>
          </cell>
          <cell r="AE48">
            <v>25678989.513348076</v>
          </cell>
          <cell r="AF48">
            <v>27391165.765547223</v>
          </cell>
        </row>
      </sheetData>
      <sheetData sheetId="3">
        <row r="13">
          <cell r="E13">
            <v>1191679.9626901732</v>
          </cell>
          <cell r="F13">
            <v>1240158.2355952</v>
          </cell>
          <cell r="G13">
            <v>1255521.0257891999</v>
          </cell>
          <cell r="H13">
            <v>1195251.4493275599</v>
          </cell>
          <cell r="I13">
            <v>1378505.5638047797</v>
          </cell>
          <cell r="J13">
            <v>1502772.44928152</v>
          </cell>
          <cell r="K13">
            <v>1449820.2272082099</v>
          </cell>
          <cell r="L13">
            <v>1526278.5845452901</v>
          </cell>
          <cell r="M13">
            <v>1649122.5475731499</v>
          </cell>
          <cell r="N13">
            <v>1705570.06</v>
          </cell>
          <cell r="O13">
            <v>1726196.3452161702</v>
          </cell>
          <cell r="P13">
            <v>1747451.5405911999</v>
          </cell>
          <cell r="Q13">
            <v>1989332.15</v>
          </cell>
          <cell r="R13">
            <v>2036460.38</v>
          </cell>
          <cell r="S13">
            <v>2078681.33</v>
          </cell>
          <cell r="T13">
            <v>2013217.25</v>
          </cell>
          <cell r="U13">
            <v>2413850.69268962</v>
          </cell>
          <cell r="V13">
            <v>2412238.1993350699</v>
          </cell>
          <cell r="W13">
            <v>2405739.7718215198</v>
          </cell>
          <cell r="X13">
            <v>2407082.88283394</v>
          </cell>
          <cell r="Y13">
            <v>2413850.69268962</v>
          </cell>
          <cell r="Z13">
            <v>2684619.25925447</v>
          </cell>
          <cell r="AA13">
            <v>2713362.0869247601</v>
          </cell>
          <cell r="AB13">
            <v>2109502.9430067898</v>
          </cell>
          <cell r="AC13">
            <v>2988797.2340000002</v>
          </cell>
          <cell r="AD13">
            <v>3001372.335</v>
          </cell>
          <cell r="AE13">
            <v>2880337.2519999999</v>
          </cell>
          <cell r="AF13">
            <v>1913513.4515643299</v>
          </cell>
        </row>
        <row r="17">
          <cell r="E17">
            <v>1283589.8184621732</v>
          </cell>
          <cell r="F17">
            <v>1334790.8555951999</v>
          </cell>
          <cell r="G17">
            <v>1341534.0587601997</v>
          </cell>
          <cell r="H17">
            <v>1283822.71358256</v>
          </cell>
          <cell r="I17">
            <v>1405321.0559897798</v>
          </cell>
          <cell r="J17">
            <v>1520105.1392815202</v>
          </cell>
          <cell r="K17">
            <v>1470675.5480852099</v>
          </cell>
          <cell r="L17">
            <v>1508365.9807372901</v>
          </cell>
          <cell r="M17">
            <v>1636015.0175731501</v>
          </cell>
          <cell r="N17">
            <v>1693537.343049</v>
          </cell>
          <cell r="O17">
            <v>1682025.3870931703</v>
          </cell>
          <cell r="P17">
            <v>1704735.5604681999</v>
          </cell>
          <cell r="Q17">
            <v>2063596.51</v>
          </cell>
          <cell r="R17">
            <v>2035576.24</v>
          </cell>
          <cell r="S17">
            <v>2070434.4240000001</v>
          </cell>
          <cell r="T17">
            <v>2000659.709</v>
          </cell>
          <cell r="U17">
            <v>2360610.8593898201</v>
          </cell>
          <cell r="V17">
            <v>2372230.6814102596</v>
          </cell>
          <cell r="W17">
            <v>2356079.4745911197</v>
          </cell>
          <cell r="X17">
            <v>2324190.9075188199</v>
          </cell>
          <cell r="Y17">
            <v>2360610.8593898201</v>
          </cell>
          <cell r="Z17">
            <v>2580054.2047373801</v>
          </cell>
          <cell r="AA17">
            <v>2600646.7115584901</v>
          </cell>
          <cell r="AB17">
            <v>2063926.1868417999</v>
          </cell>
          <cell r="AC17">
            <v>2951312.9551730403</v>
          </cell>
          <cell r="AD17">
            <v>2881432.4318756699</v>
          </cell>
          <cell r="AE17">
            <v>2779080.2529502898</v>
          </cell>
          <cell r="AF17">
            <v>1839585.682121516</v>
          </cell>
        </row>
        <row r="18">
          <cell r="E18">
            <v>6277574.7013187958</v>
          </cell>
          <cell r="F18">
            <v>6716043.4220583132</v>
          </cell>
          <cell r="G18">
            <v>7511961.1607179949</v>
          </cell>
          <cell r="H18">
            <v>8190402.3239943543</v>
          </cell>
          <cell r="I18">
            <v>7910996.7834721813</v>
          </cell>
          <cell r="J18">
            <v>8276380.911337059</v>
          </cell>
          <cell r="K18">
            <v>8656565.287950363</v>
          </cell>
          <cell r="L18">
            <v>8224321.2621540092</v>
          </cell>
          <cell r="M18">
            <v>9030765.9610276669</v>
          </cell>
          <cell r="N18">
            <v>9144047.1817794032</v>
          </cell>
          <cell r="O18">
            <v>9901823.1836338751</v>
          </cell>
          <cell r="P18">
            <v>10356523.693698935</v>
          </cell>
          <cell r="Q18">
            <v>11961317.068386488</v>
          </cell>
          <cell r="R18">
            <v>9264170.7252381556</v>
          </cell>
          <cell r="S18">
            <v>11359396.398030018</v>
          </cell>
          <cell r="T18">
            <v>11182833.807354512</v>
          </cell>
          <cell r="U18">
            <v>12660461.910299344</v>
          </cell>
          <cell r="V18">
            <v>13248022.804412149</v>
          </cell>
          <cell r="W18">
            <v>12818953.83824322</v>
          </cell>
          <cell r="X18">
            <v>13808678.900300121</v>
          </cell>
          <cell r="Y18">
            <v>14692066.993407216</v>
          </cell>
          <cell r="Z18">
            <v>15206708.0601735</v>
          </cell>
          <cell r="AA18">
            <v>15156518.64672062</v>
          </cell>
          <cell r="AB18">
            <v>13544000.270564299</v>
          </cell>
          <cell r="AC18">
            <v>16150668.414536215</v>
          </cell>
          <cell r="AD18">
            <v>17871560.621501837</v>
          </cell>
          <cell r="AE18">
            <v>18968783.602828201</v>
          </cell>
          <cell r="AF18">
            <v>12770381.340330791</v>
          </cell>
        </row>
        <row r="19">
          <cell r="E19">
            <v>1540616</v>
          </cell>
          <cell r="F19">
            <v>1562476</v>
          </cell>
          <cell r="G19">
            <v>1934966</v>
          </cell>
          <cell r="H19">
            <v>1324098</v>
          </cell>
          <cell r="I19">
            <v>1211398</v>
          </cell>
          <cell r="J19">
            <v>1564869</v>
          </cell>
          <cell r="K19">
            <v>1662018</v>
          </cell>
          <cell r="L19">
            <v>1385958</v>
          </cell>
          <cell r="M19">
            <v>884763</v>
          </cell>
          <cell r="N19">
            <v>1752756</v>
          </cell>
          <cell r="O19">
            <v>1599823</v>
          </cell>
          <cell r="P19">
            <v>1732099</v>
          </cell>
          <cell r="Q19">
            <v>1996011</v>
          </cell>
          <cell r="R19">
            <v>1970636</v>
          </cell>
          <cell r="S19">
            <v>2674386.2179999999</v>
          </cell>
          <cell r="T19">
            <v>2866861</v>
          </cell>
          <cell r="U19">
            <v>3365455.5</v>
          </cell>
          <cell r="V19">
            <v>3276520.5</v>
          </cell>
          <cell r="W19">
            <v>2536080.2784906714</v>
          </cell>
          <cell r="X19">
            <v>3909355.8437509262</v>
          </cell>
          <cell r="Y19">
            <v>3826614.142490699</v>
          </cell>
          <cell r="Z19">
            <v>3674845.7754187188</v>
          </cell>
          <cell r="AA19">
            <v>3241750.1029233253</v>
          </cell>
          <cell r="AB19">
            <v>5140490.8335006777</v>
          </cell>
          <cell r="AC19">
            <v>4058012.11256239</v>
          </cell>
          <cell r="AD19">
            <v>4179671.7188238041</v>
          </cell>
          <cell r="AE19">
            <v>4199599.343872983</v>
          </cell>
          <cell r="AF19">
            <v>5889513.8296931209</v>
          </cell>
        </row>
        <row r="21">
          <cell r="E21">
            <v>3604280.1479999996</v>
          </cell>
          <cell r="F21">
            <v>3283238.9879999999</v>
          </cell>
          <cell r="G21">
            <v>4192091.0189999999</v>
          </cell>
          <cell r="H21">
            <v>4261673.9759999998</v>
          </cell>
          <cell r="I21">
            <v>4063686.4559999998</v>
          </cell>
          <cell r="J21">
            <v>3821247.2</v>
          </cell>
          <cell r="K21">
            <v>4418679.6320000002</v>
          </cell>
          <cell r="L21">
            <v>4501463.2758169994</v>
          </cell>
          <cell r="M21">
            <v>4716146.7919999994</v>
          </cell>
          <cell r="N21">
            <v>4906272.7740000002</v>
          </cell>
          <cell r="O21">
            <v>4483291.9369999999</v>
          </cell>
          <cell r="P21">
            <v>4231075.8190000001</v>
          </cell>
          <cell r="Q21">
            <v>4221642.4709999999</v>
          </cell>
          <cell r="R21">
            <v>4464919.3470000001</v>
          </cell>
          <cell r="S21">
            <v>4935985.1809999999</v>
          </cell>
          <cell r="T21">
            <v>5295127.6579999998</v>
          </cell>
          <cell r="U21">
            <v>4751501.4399999995</v>
          </cell>
          <cell r="V21">
            <v>5709357.4019999998</v>
          </cell>
          <cell r="W21">
            <v>5494272.3729999997</v>
          </cell>
          <cell r="X21">
            <v>5444319.0830000006</v>
          </cell>
          <cell r="Y21">
            <v>6362744.0970000001</v>
          </cell>
          <cell r="Z21">
            <v>6617168.3742666068</v>
          </cell>
          <cell r="AA21">
            <v>6797113.0307119759</v>
          </cell>
          <cell r="AB21">
            <v>6177183.7371312166</v>
          </cell>
          <cell r="AC21">
            <v>6996151.8571739523</v>
          </cell>
          <cell r="AD21">
            <v>6719000.7169985268</v>
          </cell>
          <cell r="AE21">
            <v>6420929.1835044585</v>
          </cell>
          <cell r="AF21">
            <v>6716113.6966489833</v>
          </cell>
        </row>
        <row r="23">
          <cell r="E23">
            <v>6706382.2499999991</v>
          </cell>
          <cell r="F23">
            <v>6691846.7300000004</v>
          </cell>
          <cell r="G23">
            <v>7317950.9749999996</v>
          </cell>
          <cell r="H23">
            <v>7297809.0969999991</v>
          </cell>
          <cell r="I23">
            <v>7312613.5159999998</v>
          </cell>
          <cell r="J23">
            <v>7358731.682</v>
          </cell>
          <cell r="K23">
            <v>8054342.7319999998</v>
          </cell>
          <cell r="L23">
            <v>8988973.9149999991</v>
          </cell>
          <cell r="M23">
            <v>8844532.7660000008</v>
          </cell>
          <cell r="N23">
            <v>9429570.1909999996</v>
          </cell>
          <cell r="O23">
            <v>9919688.4830000009</v>
          </cell>
          <cell r="P23">
            <v>10038477.607999999</v>
          </cell>
          <cell r="Q23">
            <v>10437929.029000001</v>
          </cell>
          <cell r="R23">
            <v>10284877.686000001</v>
          </cell>
          <cell r="S23">
            <v>10819864.438999999</v>
          </cell>
          <cell r="T23">
            <v>11560186.037999999</v>
          </cell>
          <cell r="U23">
            <v>11116308.02</v>
          </cell>
          <cell r="V23">
            <v>11743148.813999999</v>
          </cell>
          <cell r="W23">
            <v>11880353.088</v>
          </cell>
          <cell r="X23">
            <v>12629533.739999998</v>
          </cell>
          <cell r="Y23">
            <v>13108576.274999999</v>
          </cell>
          <cell r="Z23">
            <v>13204215.077389918</v>
          </cell>
          <cell r="AA23">
            <v>13313421.09862634</v>
          </cell>
          <cell r="AB23">
            <v>14495001.036640823</v>
          </cell>
          <cell r="AC23">
            <v>15416036.854910964</v>
          </cell>
          <cell r="AD23">
            <v>15758581.924911955</v>
          </cell>
          <cell r="AE23">
            <v>15901628.862657564</v>
          </cell>
          <cell r="AF23">
            <v>18516479.019313373</v>
          </cell>
        </row>
        <row r="24">
          <cell r="E24">
            <v>151088.96900000001</v>
          </cell>
          <cell r="F24">
            <v>179523.747</v>
          </cell>
          <cell r="G24">
            <v>235144.75200000001</v>
          </cell>
          <cell r="H24">
            <v>260435.05</v>
          </cell>
          <cell r="I24">
            <v>295703.35200000001</v>
          </cell>
          <cell r="J24">
            <v>328299.47399999999</v>
          </cell>
          <cell r="K24">
            <v>328483.24300000002</v>
          </cell>
          <cell r="L24">
            <v>363182.89274699998</v>
          </cell>
          <cell r="M24">
            <v>385683.87599999999</v>
          </cell>
          <cell r="N24">
            <v>394114.79399999999</v>
          </cell>
          <cell r="O24">
            <v>445539.37</v>
          </cell>
          <cell r="P24">
            <v>457122.12599999999</v>
          </cell>
          <cell r="Q24">
            <v>541133.66399999999</v>
          </cell>
          <cell r="R24">
            <v>755263.65</v>
          </cell>
          <cell r="S24">
            <v>716097.41299999994</v>
          </cell>
          <cell r="T24">
            <v>758236.78399999999</v>
          </cell>
          <cell r="U24">
            <v>772742.45700000005</v>
          </cell>
          <cell r="V24">
            <v>861271.89800000004</v>
          </cell>
          <cell r="W24">
            <v>868225.26500000001</v>
          </cell>
          <cell r="X24">
            <v>873740.81200000003</v>
          </cell>
          <cell r="Y24">
            <v>882195.84699999995</v>
          </cell>
          <cell r="Z24">
            <v>730208.20366136334</v>
          </cell>
          <cell r="AA24">
            <v>1009337.0544111932</v>
          </cell>
          <cell r="AB24">
            <v>1151225.9700249531</v>
          </cell>
          <cell r="AC24">
            <v>1223140.528958363</v>
          </cell>
          <cell r="AD24">
            <v>1295370.9835484338</v>
          </cell>
          <cell r="AE24">
            <v>1334636.0538267132</v>
          </cell>
          <cell r="AF24">
            <v>1261955.643795283</v>
          </cell>
        </row>
        <row r="25">
          <cell r="E25">
            <v>12801.24</v>
          </cell>
          <cell r="F25">
            <v>13132.512000000001</v>
          </cell>
          <cell r="G25">
            <v>14858.209000000001</v>
          </cell>
          <cell r="H25">
            <v>18078.792000000001</v>
          </cell>
          <cell r="I25">
            <v>23518.885999999999</v>
          </cell>
          <cell r="J25">
            <v>27961.694</v>
          </cell>
          <cell r="K25">
            <v>29281.636999999999</v>
          </cell>
          <cell r="L25">
            <v>43554.565246999999</v>
          </cell>
          <cell r="M25">
            <v>46212.756999999998</v>
          </cell>
          <cell r="N25">
            <v>45842.614999999998</v>
          </cell>
          <cell r="O25">
            <v>50615.559000000001</v>
          </cell>
          <cell r="P25">
            <v>50365.544000000002</v>
          </cell>
          <cell r="Q25">
            <v>49969.21</v>
          </cell>
          <cell r="R25">
            <v>55617.120000000003</v>
          </cell>
          <cell r="S25">
            <v>52596.591999999997</v>
          </cell>
          <cell r="T25">
            <v>42643.23</v>
          </cell>
          <cell r="U25">
            <v>37879.33</v>
          </cell>
          <cell r="V25">
            <v>35488.622000000003</v>
          </cell>
          <cell r="W25">
            <v>49089.593000000001</v>
          </cell>
          <cell r="X25">
            <v>41610.472999999998</v>
          </cell>
          <cell r="Y25">
            <v>39436.730000000003</v>
          </cell>
          <cell r="Z25">
            <v>38380.778386999998</v>
          </cell>
          <cell r="AA25">
            <v>37800.405948</v>
          </cell>
          <cell r="AB25">
            <v>55201.470582000002</v>
          </cell>
          <cell r="AC25">
            <v>54244.075261999998</v>
          </cell>
          <cell r="AD25">
            <v>53718.078920999993</v>
          </cell>
          <cell r="AE25">
            <v>53265.042449</v>
          </cell>
          <cell r="AF25">
            <v>52480.732141</v>
          </cell>
        </row>
        <row r="26">
          <cell r="E26">
            <v>29127.948</v>
          </cell>
          <cell r="F26">
            <v>31807.123</v>
          </cell>
          <cell r="G26">
            <v>33944.584000000003</v>
          </cell>
          <cell r="H26">
            <v>41694.690999999999</v>
          </cell>
          <cell r="I26">
            <v>40524.872000000003</v>
          </cell>
          <cell r="J26">
            <v>48465.788999999997</v>
          </cell>
          <cell r="K26">
            <v>50123.188999999998</v>
          </cell>
          <cell r="L26">
            <v>53843.213859999996</v>
          </cell>
          <cell r="M26">
            <v>355619.89399999997</v>
          </cell>
          <cell r="N26">
            <v>351723.78399999999</v>
          </cell>
          <cell r="O26">
            <v>312317.41499999998</v>
          </cell>
          <cell r="P26">
            <v>307067.90500000003</v>
          </cell>
          <cell r="Q26">
            <v>310671.78700000001</v>
          </cell>
          <cell r="R26">
            <v>220135.76</v>
          </cell>
          <cell r="S26">
            <v>214553.85800000001</v>
          </cell>
          <cell r="T26">
            <v>208104.51</v>
          </cell>
          <cell r="U26">
            <v>205409.36499999999</v>
          </cell>
          <cell r="V26">
            <v>201516.71599999999</v>
          </cell>
          <cell r="W26">
            <v>198477.30499999999</v>
          </cell>
          <cell r="X26">
            <v>245116.99600000001</v>
          </cell>
          <cell r="Y26">
            <v>241338.62599999999</v>
          </cell>
          <cell r="Z26">
            <v>243778.67613000004</v>
          </cell>
          <cell r="AA26">
            <v>247729.46548999997</v>
          </cell>
          <cell r="AB26">
            <v>144571.62254000001</v>
          </cell>
          <cell r="AC26">
            <v>209160.93086899997</v>
          </cell>
          <cell r="AD26">
            <v>216288.79109899999</v>
          </cell>
          <cell r="AE26">
            <v>216330.39585600002</v>
          </cell>
          <cell r="AF26">
            <v>124288.13405554998</v>
          </cell>
        </row>
        <row r="27">
          <cell r="E27">
            <v>514992.08499999996</v>
          </cell>
          <cell r="F27">
            <v>471918.99700000003</v>
          </cell>
          <cell r="G27">
            <v>589697.44499999995</v>
          </cell>
          <cell r="H27">
            <v>906667.71499999997</v>
          </cell>
          <cell r="I27">
            <v>1071140.7760000001</v>
          </cell>
          <cell r="J27">
            <v>741343.01799999992</v>
          </cell>
          <cell r="K27">
            <v>1326720.5120000001</v>
          </cell>
          <cell r="L27">
            <v>1601836.326532</v>
          </cell>
          <cell r="M27">
            <v>1584491.9570000002</v>
          </cell>
          <cell r="N27">
            <v>1652369.3860000002</v>
          </cell>
          <cell r="O27">
            <v>1979928.4490000003</v>
          </cell>
          <cell r="P27">
            <v>2196299.7000000002</v>
          </cell>
          <cell r="Q27">
            <v>2268892.7230000002</v>
          </cell>
          <cell r="R27">
            <v>1917378.2699999998</v>
          </cell>
          <cell r="S27">
            <v>1985927.588</v>
          </cell>
          <cell r="T27">
            <v>2204764.6290000002</v>
          </cell>
          <cell r="U27">
            <v>1737569.6059999999</v>
          </cell>
          <cell r="V27">
            <v>1373698.8859999999</v>
          </cell>
          <cell r="W27">
            <v>1539101.5330000001</v>
          </cell>
          <cell r="X27">
            <v>1635980.7880000002</v>
          </cell>
          <cell r="Y27">
            <v>1280038.054</v>
          </cell>
          <cell r="Z27">
            <v>1549285.7226092238</v>
          </cell>
          <cell r="AA27">
            <v>1583439.3071824831</v>
          </cell>
          <cell r="AB27">
            <v>2039656.234244863</v>
          </cell>
          <cell r="AC27">
            <v>1821258.285449648</v>
          </cell>
          <cell r="AD27">
            <v>1981604.3002969364</v>
          </cell>
          <cell r="AE27">
            <v>2385398.6037251051</v>
          </cell>
          <cell r="AF27">
            <v>3294462.0742833358</v>
          </cell>
        </row>
        <row r="28">
          <cell r="E28">
            <v>2979823.6690000002</v>
          </cell>
          <cell r="F28">
            <v>2889117.2250000001</v>
          </cell>
          <cell r="G28">
            <v>2826495.8330000001</v>
          </cell>
          <cell r="H28">
            <v>3043483.3</v>
          </cell>
          <cell r="I28">
            <v>3210667.162</v>
          </cell>
          <cell r="J28">
            <v>2710944.61</v>
          </cell>
          <cell r="K28">
            <v>2772951.3909999998</v>
          </cell>
          <cell r="L28">
            <v>3130104.551</v>
          </cell>
          <cell r="M28">
            <v>3409380.2439999999</v>
          </cell>
          <cell r="N28">
            <v>3768616.7450000001</v>
          </cell>
          <cell r="O28">
            <v>3786355.6140000001</v>
          </cell>
          <cell r="P28">
            <v>3833925.8080000002</v>
          </cell>
          <cell r="Q28">
            <v>4855443.4050000003</v>
          </cell>
          <cell r="R28">
            <v>4689211.84</v>
          </cell>
          <cell r="S28">
            <v>4559397.0269999998</v>
          </cell>
          <cell r="T28">
            <v>4624346.4000000004</v>
          </cell>
          <cell r="U28">
            <v>4736091.0149999997</v>
          </cell>
          <cell r="V28">
            <v>5427422.8080000002</v>
          </cell>
          <cell r="W28">
            <v>5012021.1809999999</v>
          </cell>
          <cell r="X28">
            <v>5264279.0559999999</v>
          </cell>
          <cell r="Y28">
            <v>5603308.0630000001</v>
          </cell>
          <cell r="Z28">
            <v>5713079.8588563642</v>
          </cell>
          <cell r="AA28">
            <v>5869081.6096642297</v>
          </cell>
          <cell r="AB28">
            <v>5980277.1848282199</v>
          </cell>
          <cell r="AC28">
            <v>5821203.0345989317</v>
          </cell>
          <cell r="AD28">
            <v>6622446.9871353861</v>
          </cell>
          <cell r="AE28">
            <v>6477721.5148115531</v>
          </cell>
          <cell r="AF28">
            <v>7613121.1435767272</v>
          </cell>
        </row>
        <row r="29">
          <cell r="E29">
            <v>-83546.887000000002</v>
          </cell>
          <cell r="F29">
            <v>-83249.731</v>
          </cell>
          <cell r="G29">
            <v>-84103.641000000003</v>
          </cell>
          <cell r="H29">
            <v>-85558.108999999997</v>
          </cell>
          <cell r="I29">
            <v>-80816.575000000012</v>
          </cell>
          <cell r="J29">
            <v>-80453.745999999999</v>
          </cell>
          <cell r="K29">
            <v>-93868.836999999985</v>
          </cell>
          <cell r="L29">
            <v>-95580.896999999997</v>
          </cell>
          <cell r="M29">
            <v>-148329.63500000001</v>
          </cell>
          <cell r="N29">
            <v>-163814.32399999999</v>
          </cell>
          <cell r="O29">
            <v>-113354.38100000001</v>
          </cell>
          <cell r="P29">
            <v>-84353.107999999993</v>
          </cell>
          <cell r="Q29">
            <v>-94890.78300000001</v>
          </cell>
          <cell r="R29">
            <v>-91116.831999999995</v>
          </cell>
          <cell r="S29">
            <v>-88381.894</v>
          </cell>
          <cell r="T29">
            <v>-151102.861</v>
          </cell>
          <cell r="U29">
            <v>-153605.32</v>
          </cell>
          <cell r="V29">
            <v>-39311.601999999999</v>
          </cell>
          <cell r="W29">
            <v>-68045.326000000001</v>
          </cell>
          <cell r="X29">
            <v>-41692.837999999996</v>
          </cell>
          <cell r="Y29">
            <v>-14407.46</v>
          </cell>
          <cell r="Z29">
            <v>-14019.498016000001</v>
          </cell>
          <cell r="AA29">
            <v>-110043.45204985001</v>
          </cell>
          <cell r="AB29">
            <v>-130126.80537675</v>
          </cell>
          <cell r="AC29">
            <v>-91800.961149840005</v>
          </cell>
          <cell r="AD29">
            <v>-113604.078005</v>
          </cell>
          <cell r="AE29">
            <v>-111155.76058116386</v>
          </cell>
          <cell r="AF29">
            <v>-114039.86773729601</v>
          </cell>
        </row>
        <row r="32">
          <cell r="E32">
            <v>2120199.7880930002</v>
          </cell>
          <cell r="F32">
            <v>1517539.3290725574</v>
          </cell>
          <cell r="G32">
            <v>1942162.6303731955</v>
          </cell>
          <cell r="H32">
            <v>2008372.7750772841</v>
          </cell>
          <cell r="I32">
            <v>1196551.8501773498</v>
          </cell>
          <cell r="J32">
            <v>1098141.4564440539</v>
          </cell>
          <cell r="K32">
            <v>656379.71113497857</v>
          </cell>
          <cell r="L32">
            <v>468733.29244404624</v>
          </cell>
          <cell r="M32">
            <v>291397.3668685038</v>
          </cell>
          <cell r="N32">
            <v>528762.07964008488</v>
          </cell>
          <cell r="O32">
            <v>-454744.91956468858</v>
          </cell>
          <cell r="P32">
            <v>-984652.00173274591</v>
          </cell>
          <cell r="Q32">
            <v>-938317.55242636695</v>
          </cell>
          <cell r="R32">
            <v>-532095.03369029064</v>
          </cell>
          <cell r="S32">
            <v>541183.64044520212</v>
          </cell>
          <cell r="T32">
            <v>505448.0539961558</v>
          </cell>
          <cell r="U32">
            <v>1373167.2583783511</v>
          </cell>
          <cell r="V32">
            <v>1646665.4970196909</v>
          </cell>
          <cell r="W32">
            <v>1230025.8448487076</v>
          </cell>
          <cell r="X32">
            <v>1905379.2113972062</v>
          </cell>
          <cell r="Y32">
            <v>2644129.4439082667</v>
          </cell>
          <cell r="Z32">
            <v>3096408.5930979056</v>
          </cell>
          <cell r="AA32">
            <v>3149503.7150862743</v>
          </cell>
          <cell r="AB32">
            <v>2229900.5451096082</v>
          </cell>
          <cell r="AC32">
            <v>2348868.3351516393</v>
          </cell>
          <cell r="AD32">
            <v>3246831.0833038921</v>
          </cell>
          <cell r="AE32">
            <v>3228339.0319332285</v>
          </cell>
          <cell r="AF32">
            <v>3909116.8960917159</v>
          </cell>
        </row>
        <row r="34">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row>
        <row r="52">
          <cell r="E52">
            <v>122836.96</v>
          </cell>
          <cell r="F52">
            <v>141546.01800000001</v>
          </cell>
          <cell r="G52">
            <v>146305.02299999999</v>
          </cell>
          <cell r="H52">
            <v>162776.492</v>
          </cell>
          <cell r="I52">
            <v>176638.549</v>
          </cell>
          <cell r="J52">
            <v>197497.18700000001</v>
          </cell>
          <cell r="K52">
            <v>210107.348</v>
          </cell>
          <cell r="L52">
            <v>240750.75026999999</v>
          </cell>
          <cell r="M52">
            <v>263342.05</v>
          </cell>
          <cell r="N52">
            <v>274588.25099999999</v>
          </cell>
          <cell r="O52">
            <v>286989.46000000002</v>
          </cell>
          <cell r="P52">
            <v>337949.658</v>
          </cell>
          <cell r="Q52">
            <v>369622.49099999998</v>
          </cell>
          <cell r="R52">
            <v>395189.68599999999</v>
          </cell>
          <cell r="S52">
            <v>424021.94199999998</v>
          </cell>
          <cell r="T52">
            <v>463020.86700000003</v>
          </cell>
          <cell r="U52">
            <v>460999.92200000002</v>
          </cell>
          <cell r="V52">
            <v>513068.34299999999</v>
          </cell>
          <cell r="W52">
            <v>554009.91599999997</v>
          </cell>
          <cell r="X52">
            <v>601726.71499999997</v>
          </cell>
          <cell r="Y52">
            <v>584234.58299999998</v>
          </cell>
          <cell r="Z52">
            <v>367129.30479867</v>
          </cell>
          <cell r="AA52">
            <v>641915.20066374005</v>
          </cell>
          <cell r="AB52">
            <v>631587.54311727989</v>
          </cell>
          <cell r="AC52">
            <v>661394.432616901</v>
          </cell>
          <cell r="AD52">
            <v>707302.09965481027</v>
          </cell>
          <cell r="AE52">
            <v>724918.90240211075</v>
          </cell>
          <cell r="AF52">
            <v>777799.06880622008</v>
          </cell>
        </row>
        <row r="88">
          <cell r="E88">
            <v>1191679.9626901732</v>
          </cell>
          <cell r="F88">
            <v>1215919.0991426865</v>
          </cell>
          <cell r="G88">
            <v>1247839.6306921998</v>
          </cell>
          <cell r="H88">
            <v>1225386.2375583798</v>
          </cell>
          <cell r="I88">
            <v>1286878.5065661697</v>
          </cell>
          <cell r="J88">
            <v>1440639.0065431497</v>
          </cell>
          <cell r="K88">
            <v>1476296.3382448649</v>
          </cell>
          <cell r="L88">
            <v>1488049.4058767501</v>
          </cell>
          <cell r="M88">
            <v>1587700.5660592201</v>
          </cell>
          <cell r="N88">
            <v>1677346.3037865749</v>
          </cell>
          <cell r="O88">
            <v>1715883.2026080852</v>
          </cell>
          <cell r="P88">
            <v>1736823.9429036849</v>
          </cell>
          <cell r="Q88">
            <v>1868391.8452955999</v>
          </cell>
          <cell r="R88">
            <v>2012896.2649999999</v>
          </cell>
          <cell r="S88">
            <v>2057570.855</v>
          </cell>
          <cell r="T88">
            <v>2045949.29</v>
          </cell>
          <cell r="U88">
            <v>2213533.97134481</v>
          </cell>
          <cell r="V88">
            <v>2413044.4460123451</v>
          </cell>
          <cell r="W88">
            <v>2408988.9855782948</v>
          </cell>
          <cell r="X88">
            <v>2406411.3273277301</v>
          </cell>
          <cell r="Y88">
            <v>2410466.78776178</v>
          </cell>
          <cell r="Z88">
            <v>2549234.9759720452</v>
          </cell>
          <cell r="AA88">
            <v>2698990.6730896151</v>
          </cell>
          <cell r="AB88">
            <v>2411432.514965775</v>
          </cell>
          <cell r="AC88">
            <v>2549150.0885033952</v>
          </cell>
          <cell r="AD88">
            <v>2995084.7845000001</v>
          </cell>
          <cell r="AE88">
            <v>2940854.7934999997</v>
          </cell>
          <cell r="AF88">
            <v>2396925.351782165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6A66D-43CA-45EF-833D-AB6D62740C10}">
  <sheetPr>
    <pageSetUpPr fitToPage="1"/>
  </sheetPr>
  <dimension ref="A1:EI232"/>
  <sheetViews>
    <sheetView tabSelected="1" zoomScale="120" zoomScaleNormal="120" workbookViewId="0">
      <pane xSplit="2" ySplit="14" topLeftCell="C15" activePane="bottomRight" state="frozen"/>
      <selection pane="topRight" activeCell="C1" sqref="C1"/>
      <selection pane="bottomLeft" activeCell="A15" sqref="A15"/>
      <selection pane="bottomRight" activeCell="AG11" sqref="AG11"/>
    </sheetView>
  </sheetViews>
  <sheetFormatPr baseColWidth="10" defaultColWidth="9.140625" defaultRowHeight="15" x14ac:dyDescent="0.25"/>
  <cols>
    <col min="1" max="1" width="5.28515625" customWidth="1"/>
    <col min="2" max="2" width="48.85546875" customWidth="1"/>
    <col min="3" max="3" width="9.85546875" style="27" hidden="1" customWidth="1"/>
    <col min="4" max="6" width="12.7109375" hidden="1" customWidth="1"/>
    <col min="7" max="7" width="12.85546875" hidden="1" customWidth="1"/>
    <col min="8" max="10" width="12.7109375" hidden="1" customWidth="1"/>
    <col min="11" max="11" width="12.85546875" hidden="1" customWidth="1"/>
    <col min="12" max="14" width="12.7109375" hidden="1" customWidth="1"/>
    <col min="15" max="16" width="12.85546875" hidden="1" customWidth="1"/>
    <col min="17" max="18" width="12.7109375" hidden="1" customWidth="1"/>
    <col min="19" max="19" width="12.85546875" hidden="1" customWidth="1"/>
    <col min="20" max="22" width="12.7109375" hidden="1" customWidth="1"/>
    <col min="23" max="23" width="12.85546875" hidden="1" customWidth="1"/>
    <col min="24" max="24" width="13.28515625" hidden="1" customWidth="1"/>
    <col min="25" max="26" width="12.85546875" hidden="1" customWidth="1"/>
    <col min="27" max="27" width="12.85546875" bestFit="1" customWidth="1"/>
    <col min="28" max="29" width="13.28515625" bestFit="1" customWidth="1"/>
    <col min="30" max="30" width="13.28515625" style="28" bestFit="1" customWidth="1"/>
    <col min="31" max="31" width="13.28515625" bestFit="1" customWidth="1"/>
  </cols>
  <sheetData>
    <row r="1" spans="1:139" hidden="1" x14ac:dyDescent="0.25">
      <c r="A1" s="1"/>
      <c r="B1" s="1"/>
      <c r="C1" s="1"/>
      <c r="D1" s="1"/>
      <c r="E1" s="1"/>
      <c r="F1" s="1"/>
      <c r="G1" s="1"/>
      <c r="H1" s="1"/>
      <c r="I1" s="1"/>
      <c r="J1" s="2"/>
      <c r="K1" s="2"/>
      <c r="L1" s="2"/>
      <c r="M1" s="2"/>
      <c r="N1" s="2"/>
      <c r="O1" s="2"/>
      <c r="P1" s="2"/>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row>
    <row r="2" spans="1:139" ht="15.75" thickBot="1" x14ac:dyDescent="0.3">
      <c r="A2" s="4"/>
      <c r="B2" s="5" t="s">
        <v>0</v>
      </c>
      <c r="C2" s="6"/>
      <c r="D2" s="6"/>
      <c r="E2" s="7"/>
      <c r="F2" s="7"/>
      <c r="G2" s="6"/>
      <c r="H2" s="6"/>
      <c r="I2" s="6"/>
      <c r="J2" s="6"/>
      <c r="K2" s="6"/>
      <c r="L2" s="6"/>
      <c r="M2" s="6"/>
      <c r="N2" s="6"/>
      <c r="O2" s="6"/>
      <c r="P2" s="6"/>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row>
    <row r="3" spans="1:139" ht="15.75" hidden="1" thickBot="1" x14ac:dyDescent="0.3">
      <c r="A3" s="8"/>
      <c r="B3" s="9"/>
      <c r="C3" s="1"/>
      <c r="D3" s="6"/>
      <c r="E3" s="7"/>
      <c r="F3" s="7"/>
      <c r="G3" s="6"/>
      <c r="H3" s="6"/>
      <c r="I3" s="6"/>
      <c r="J3" s="6"/>
      <c r="K3" s="6"/>
      <c r="L3" s="6"/>
      <c r="M3" s="6"/>
      <c r="N3" s="6"/>
      <c r="O3" s="6"/>
      <c r="P3" s="6"/>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1"/>
    </row>
    <row r="4" spans="1:139" ht="15.75" hidden="1" thickBot="1" x14ac:dyDescent="0.3">
      <c r="A4" s="4"/>
      <c r="B4" s="12"/>
      <c r="C4" s="1"/>
      <c r="D4" s="6"/>
      <c r="E4" s="7"/>
      <c r="F4" s="7"/>
      <c r="G4" s="6"/>
      <c r="H4" s="6"/>
      <c r="I4" s="6"/>
      <c r="J4" s="6"/>
      <c r="K4" s="6"/>
      <c r="L4" s="6"/>
      <c r="M4" s="6"/>
      <c r="N4" s="6"/>
      <c r="O4" s="6"/>
      <c r="P4" s="6"/>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1"/>
    </row>
    <row r="5" spans="1:139" ht="42.75" customHeight="1" x14ac:dyDescent="0.25">
      <c r="A5" s="13" t="s">
        <v>1</v>
      </c>
      <c r="B5" s="14" t="s">
        <v>2</v>
      </c>
      <c r="C5" s="15"/>
      <c r="D5" s="16"/>
      <c r="E5" s="16"/>
      <c r="F5" s="16"/>
      <c r="G5" s="17"/>
      <c r="H5" s="16"/>
      <c r="I5" s="16"/>
      <c r="J5" s="16"/>
      <c r="K5" s="18"/>
      <c r="L5" s="16"/>
      <c r="M5" s="16"/>
      <c r="N5" s="16"/>
      <c r="O5" s="19"/>
      <c r="P5" s="19"/>
      <c r="Q5" s="16"/>
      <c r="R5" s="16"/>
      <c r="S5" s="16"/>
      <c r="T5" s="16"/>
      <c r="U5" s="16"/>
      <c r="V5" s="16"/>
      <c r="W5" s="16"/>
      <c r="X5" s="16"/>
      <c r="Y5" s="16"/>
      <c r="Z5" s="16"/>
      <c r="AA5" s="16"/>
      <c r="AB5" s="16"/>
      <c r="AC5" s="16"/>
      <c r="AD5" s="20"/>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row>
    <row r="6" spans="1:139" ht="22.5" x14ac:dyDescent="0.25">
      <c r="A6" s="21" t="s">
        <v>3</v>
      </c>
      <c r="B6" s="22" t="s">
        <v>4</v>
      </c>
      <c r="C6" s="15"/>
      <c r="D6" s="16"/>
      <c r="E6" s="16"/>
      <c r="F6" s="16"/>
      <c r="G6" s="16"/>
      <c r="H6" s="16"/>
      <c r="I6" s="16"/>
      <c r="J6" s="16"/>
      <c r="K6" s="16"/>
      <c r="L6" s="16"/>
      <c r="M6" s="16"/>
      <c r="N6" s="16"/>
      <c r="O6" s="16"/>
      <c r="P6" s="16"/>
      <c r="Q6" s="16"/>
      <c r="R6" s="16"/>
      <c r="S6" s="16"/>
      <c r="T6" s="16"/>
      <c r="U6" s="16"/>
      <c r="V6" s="16"/>
      <c r="W6" s="16"/>
      <c r="X6" s="16"/>
      <c r="Y6" s="16"/>
      <c r="Z6" s="16"/>
      <c r="AA6" s="16"/>
      <c r="AB6" s="16"/>
      <c r="AC6" s="16"/>
      <c r="AD6" s="20"/>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row>
    <row r="7" spans="1:139" ht="18.75" customHeight="1" x14ac:dyDescent="0.25">
      <c r="A7" s="21" t="s">
        <v>5</v>
      </c>
      <c r="B7" s="23">
        <v>43830</v>
      </c>
      <c r="C7" s="15"/>
      <c r="D7" s="24"/>
      <c r="E7" s="24"/>
      <c r="F7" s="24"/>
      <c r="G7" s="24"/>
      <c r="H7" s="24"/>
      <c r="I7" s="24"/>
      <c r="J7" s="24"/>
      <c r="K7" s="24"/>
      <c r="L7" s="24"/>
      <c r="M7" s="24"/>
      <c r="N7" s="24"/>
      <c r="O7" s="24"/>
      <c r="P7" s="24"/>
      <c r="Q7" s="24"/>
      <c r="R7" s="24"/>
      <c r="S7" s="16"/>
      <c r="T7" s="16"/>
      <c r="U7" s="16"/>
      <c r="V7" s="16"/>
      <c r="W7" s="16"/>
      <c r="X7" s="16"/>
      <c r="Y7" s="16"/>
      <c r="Z7" s="16"/>
      <c r="AA7" s="16"/>
      <c r="AB7" s="16"/>
      <c r="AC7" s="16"/>
      <c r="AD7" s="20"/>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row>
    <row r="8" spans="1:139" ht="6" customHeight="1" thickBot="1" x14ac:dyDescent="0.3">
      <c r="A8" s="25"/>
      <c r="B8" s="26"/>
      <c r="C8" s="15"/>
      <c r="D8" s="24"/>
      <c r="E8" s="24"/>
      <c r="F8" s="24"/>
      <c r="G8" s="24"/>
      <c r="H8" s="24"/>
      <c r="I8" s="24"/>
      <c r="J8" s="24"/>
      <c r="K8" s="24"/>
      <c r="L8" s="24"/>
      <c r="M8" s="24"/>
      <c r="N8" s="24"/>
      <c r="O8" s="24"/>
      <c r="P8" s="24"/>
      <c r="Q8" s="16"/>
      <c r="R8" s="16"/>
      <c r="S8" s="16"/>
      <c r="T8" s="16"/>
      <c r="U8" s="16"/>
      <c r="V8" s="16"/>
      <c r="W8" s="16"/>
      <c r="X8" s="16"/>
      <c r="Y8" s="16"/>
      <c r="Z8" s="16"/>
      <c r="AA8" s="16"/>
      <c r="AB8" s="16"/>
      <c r="AC8" s="16"/>
      <c r="AD8" s="20"/>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row>
    <row r="9" spans="1:139" hidden="1" x14ac:dyDescent="0.25"/>
    <row r="10" spans="1:139" x14ac:dyDescent="0.25">
      <c r="A10" s="29" t="s">
        <v>6</v>
      </c>
      <c r="B10" s="30" t="s">
        <v>7</v>
      </c>
      <c r="C10" s="31"/>
      <c r="D10" s="32"/>
      <c r="E10" s="32"/>
      <c r="F10" s="33"/>
      <c r="G10" s="33"/>
      <c r="H10" s="33"/>
      <c r="I10" s="33"/>
      <c r="J10" s="33"/>
      <c r="K10" s="33"/>
      <c r="L10" s="34"/>
      <c r="M10" s="34"/>
      <c r="N10" s="34"/>
      <c r="O10" s="34"/>
      <c r="P10" s="34"/>
      <c r="Q10" s="34"/>
      <c r="R10" s="34"/>
      <c r="S10" s="34"/>
      <c r="T10" s="34"/>
      <c r="U10" s="34"/>
      <c r="V10" s="34"/>
      <c r="W10" s="34"/>
      <c r="X10" s="34"/>
      <c r="Y10" s="34"/>
      <c r="Z10" s="34"/>
      <c r="AA10" s="34"/>
      <c r="AB10" s="34"/>
      <c r="AC10" s="34"/>
      <c r="AD10" s="34"/>
      <c r="AE10" s="34"/>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1"/>
    </row>
    <row r="11" spans="1:139" x14ac:dyDescent="0.25">
      <c r="A11" s="35"/>
      <c r="B11" s="36" t="s">
        <v>8</v>
      </c>
      <c r="C11" s="37"/>
      <c r="D11" s="38"/>
      <c r="E11" s="38"/>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1"/>
    </row>
    <row r="12" spans="1:139" x14ac:dyDescent="0.25">
      <c r="A12" s="40"/>
      <c r="B12" s="41" t="s">
        <v>9</v>
      </c>
      <c r="C12" s="42" t="s">
        <v>10</v>
      </c>
      <c r="D12" s="43" t="s">
        <v>11</v>
      </c>
      <c r="E12" s="43" t="s">
        <v>11</v>
      </c>
      <c r="F12" s="43" t="s">
        <v>11</v>
      </c>
      <c r="G12" s="43" t="s">
        <v>11</v>
      </c>
      <c r="H12" s="43" t="s">
        <v>11</v>
      </c>
      <c r="I12" s="43" t="s">
        <v>11</v>
      </c>
      <c r="J12" s="43" t="s">
        <v>11</v>
      </c>
      <c r="K12" s="43" t="s">
        <v>11</v>
      </c>
      <c r="L12" s="43" t="s">
        <v>11</v>
      </c>
      <c r="M12" s="43" t="s">
        <v>11</v>
      </c>
      <c r="N12" s="43" t="s">
        <v>11</v>
      </c>
      <c r="O12" s="43" t="s">
        <v>11</v>
      </c>
      <c r="P12" s="43" t="s">
        <v>11</v>
      </c>
      <c r="Q12" s="43" t="s">
        <v>11</v>
      </c>
      <c r="R12" s="43" t="s">
        <v>11</v>
      </c>
      <c r="S12" s="43" t="s">
        <v>11</v>
      </c>
      <c r="T12" s="43" t="s">
        <v>11</v>
      </c>
      <c r="U12" s="43" t="s">
        <v>11</v>
      </c>
      <c r="V12" s="43" t="s">
        <v>11</v>
      </c>
      <c r="W12" s="43" t="s">
        <v>11</v>
      </c>
      <c r="X12" s="43" t="s">
        <v>11</v>
      </c>
      <c r="Y12" s="43" t="s">
        <v>11</v>
      </c>
      <c r="Z12" s="43" t="s">
        <v>11</v>
      </c>
      <c r="AA12" s="43" t="s">
        <v>11</v>
      </c>
      <c r="AB12" s="43" t="s">
        <v>11</v>
      </c>
      <c r="AC12" s="43" t="s">
        <v>11</v>
      </c>
      <c r="AD12" s="43" t="s">
        <v>11</v>
      </c>
      <c r="AE12" s="43" t="s">
        <v>11</v>
      </c>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1"/>
    </row>
    <row r="13" spans="1:139" x14ac:dyDescent="0.25">
      <c r="A13" s="40"/>
      <c r="B13" s="41" t="s">
        <v>12</v>
      </c>
      <c r="C13" s="42" t="s">
        <v>13</v>
      </c>
      <c r="D13" s="43" t="s">
        <v>14</v>
      </c>
      <c r="E13" s="43" t="s">
        <v>14</v>
      </c>
      <c r="F13" s="43" t="s">
        <v>14</v>
      </c>
      <c r="G13" s="43" t="s">
        <v>14</v>
      </c>
      <c r="H13" s="43" t="s">
        <v>14</v>
      </c>
      <c r="I13" s="43" t="s">
        <v>14</v>
      </c>
      <c r="J13" s="43" t="s">
        <v>14</v>
      </c>
      <c r="K13" s="43" t="s">
        <v>14</v>
      </c>
      <c r="L13" s="43" t="s">
        <v>14</v>
      </c>
      <c r="M13" s="43" t="s">
        <v>14</v>
      </c>
      <c r="N13" s="43" t="s">
        <v>14</v>
      </c>
      <c r="O13" s="43" t="s">
        <v>14</v>
      </c>
      <c r="P13" s="43" t="s">
        <v>14</v>
      </c>
      <c r="Q13" s="43" t="s">
        <v>14</v>
      </c>
      <c r="R13" s="43" t="s">
        <v>14</v>
      </c>
      <c r="S13" s="43" t="s">
        <v>14</v>
      </c>
      <c r="T13" s="43" t="s">
        <v>14</v>
      </c>
      <c r="U13" s="43" t="s">
        <v>14</v>
      </c>
      <c r="V13" s="43" t="s">
        <v>14</v>
      </c>
      <c r="W13" s="43" t="s">
        <v>14</v>
      </c>
      <c r="X13" s="43" t="s">
        <v>14</v>
      </c>
      <c r="Y13" s="43" t="s">
        <v>14</v>
      </c>
      <c r="Z13" s="43" t="s">
        <v>14</v>
      </c>
      <c r="AA13" s="43" t="s">
        <v>14</v>
      </c>
      <c r="AB13" s="43" t="s">
        <v>14</v>
      </c>
      <c r="AC13" s="43" t="s">
        <v>14</v>
      </c>
      <c r="AD13" s="43" t="s">
        <v>14</v>
      </c>
      <c r="AE13" s="43" t="s">
        <v>14</v>
      </c>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1"/>
    </row>
    <row r="14" spans="1:139" x14ac:dyDescent="0.25">
      <c r="A14" s="40"/>
      <c r="B14" s="41" t="s">
        <v>15</v>
      </c>
      <c r="C14" s="42"/>
      <c r="D14" s="44">
        <v>41364</v>
      </c>
      <c r="E14" s="44">
        <v>41455</v>
      </c>
      <c r="F14" s="44">
        <v>41547</v>
      </c>
      <c r="G14" s="44">
        <v>41639</v>
      </c>
      <c r="H14" s="44">
        <v>41729</v>
      </c>
      <c r="I14" s="44">
        <v>41820</v>
      </c>
      <c r="J14" s="44">
        <v>41912</v>
      </c>
      <c r="K14" s="44">
        <v>42004</v>
      </c>
      <c r="L14" s="44">
        <v>42094</v>
      </c>
      <c r="M14" s="44">
        <v>42185</v>
      </c>
      <c r="N14" s="44">
        <v>42277</v>
      </c>
      <c r="O14" s="44">
        <v>42369</v>
      </c>
      <c r="P14" s="44">
        <v>42460</v>
      </c>
      <c r="Q14" s="44">
        <v>42551</v>
      </c>
      <c r="R14" s="44">
        <v>42643</v>
      </c>
      <c r="S14" s="44">
        <v>42735</v>
      </c>
      <c r="T14" s="44">
        <v>42825</v>
      </c>
      <c r="U14" s="44">
        <v>42916</v>
      </c>
      <c r="V14" s="44">
        <v>43008</v>
      </c>
      <c r="W14" s="44">
        <v>43100</v>
      </c>
      <c r="X14" s="44">
        <v>43190</v>
      </c>
      <c r="Y14" s="44">
        <v>43281</v>
      </c>
      <c r="Z14" s="44">
        <v>43373</v>
      </c>
      <c r="AA14" s="44">
        <v>43465</v>
      </c>
      <c r="AB14" s="44">
        <v>43555</v>
      </c>
      <c r="AC14" s="44">
        <v>43646</v>
      </c>
      <c r="AD14" s="44">
        <v>43738</v>
      </c>
      <c r="AE14" s="44">
        <v>43830</v>
      </c>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1"/>
    </row>
    <row r="15" spans="1:139" x14ac:dyDescent="0.25">
      <c r="A15" s="45" t="s">
        <v>16</v>
      </c>
      <c r="B15" s="46" t="s">
        <v>17</v>
      </c>
      <c r="C15" s="47" t="s">
        <v>18</v>
      </c>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1"/>
    </row>
    <row r="16" spans="1:139" ht="17.25" customHeight="1" x14ac:dyDescent="0.25">
      <c r="A16" s="49" t="s">
        <v>19</v>
      </c>
      <c r="B16" s="50" t="s">
        <v>20</v>
      </c>
      <c r="C16" s="47" t="s">
        <v>21</v>
      </c>
      <c r="D16" s="51">
        <f>D17/D18</f>
        <v>0.20447224916216705</v>
      </c>
      <c r="E16" s="51">
        <f t="shared" ref="E16:AE16" si="0">E17/E18</f>
        <v>0.19874660893513357</v>
      </c>
      <c r="F16" s="51">
        <f t="shared" si="0"/>
        <v>0.1785863944259232</v>
      </c>
      <c r="G16" s="51">
        <f t="shared" si="0"/>
        <v>0.15674721006335818</v>
      </c>
      <c r="H16" s="51">
        <f t="shared" si="0"/>
        <v>0.17764146471729148</v>
      </c>
      <c r="I16" s="51">
        <f t="shared" si="0"/>
        <v>0.18366785622436332</v>
      </c>
      <c r="J16" s="51">
        <f t="shared" si="0"/>
        <v>0.16989134826168745</v>
      </c>
      <c r="K16" s="51">
        <f t="shared" si="0"/>
        <v>0.18340309584918113</v>
      </c>
      <c r="L16" s="51">
        <f t="shared" si="0"/>
        <v>0.1811601612347595</v>
      </c>
      <c r="M16" s="51">
        <f t="shared" si="0"/>
        <v>0.18520654031877412</v>
      </c>
      <c r="N16" s="51">
        <f t="shared" si="0"/>
        <v>0.1698702709490196</v>
      </c>
      <c r="O16" s="52">
        <f t="shared" si="0"/>
        <v>0.16460499786288199</v>
      </c>
      <c r="P16" s="52">
        <f t="shared" si="0"/>
        <v>0.17252251555592008</v>
      </c>
      <c r="Q16" s="52">
        <f t="shared" si="0"/>
        <v>0.21972568299659342</v>
      </c>
      <c r="R16" s="52">
        <f t="shared" si="0"/>
        <v>0.18226623593829874</v>
      </c>
      <c r="S16" s="52">
        <f t="shared" si="0"/>
        <v>0.17890453738874706</v>
      </c>
      <c r="T16" s="52">
        <f t="shared" si="0"/>
        <v>0.18645535021668147</v>
      </c>
      <c r="U16" s="52">
        <f t="shared" si="0"/>
        <v>0.17906299803622069</v>
      </c>
      <c r="V16" s="52">
        <f t="shared" si="0"/>
        <v>0.1837965487918482</v>
      </c>
      <c r="W16" s="52">
        <f t="shared" si="0"/>
        <v>0.16831377746558401</v>
      </c>
      <c r="X16" s="52">
        <f t="shared" si="0"/>
        <v>0.16067248130906966</v>
      </c>
      <c r="Y16" s="52">
        <f t="shared" si="0"/>
        <v>0.16966553145677626</v>
      </c>
      <c r="Z16" s="52">
        <f t="shared" si="0"/>
        <v>0.17158601999418815</v>
      </c>
      <c r="AA16" s="52">
        <f t="shared" si="0"/>
        <v>0.152386750266641</v>
      </c>
      <c r="AB16" s="52">
        <f t="shared" si="0"/>
        <v>0.18273627316357671</v>
      </c>
      <c r="AC16" s="52">
        <f t="shared" si="0"/>
        <v>0.16123003988856618</v>
      </c>
      <c r="AD16" s="52">
        <f t="shared" si="0"/>
        <v>0.14650808987751515</v>
      </c>
      <c r="AE16" s="52">
        <f t="shared" si="0"/>
        <v>0.144050959254586</v>
      </c>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1"/>
    </row>
    <row r="17" spans="1:139" ht="17.25" customHeight="1" x14ac:dyDescent="0.25">
      <c r="A17" s="53" t="s">
        <v>22</v>
      </c>
      <c r="B17" s="54" t="s">
        <v>23</v>
      </c>
      <c r="C17" s="55" t="s">
        <v>24</v>
      </c>
      <c r="D17" s="56">
        <f>'[1]Annex 4'!E17</f>
        <v>1283589.8184621732</v>
      </c>
      <c r="E17" s="56">
        <f>'[1]Annex 4'!F17</f>
        <v>1334790.8555951999</v>
      </c>
      <c r="F17" s="56">
        <f>'[1]Annex 4'!G17</f>
        <v>1341534.0587601997</v>
      </c>
      <c r="G17" s="56">
        <f>'[1]Annex 4'!H17</f>
        <v>1283822.71358256</v>
      </c>
      <c r="H17" s="56">
        <f>'[1]Annex 4'!I17</f>
        <v>1405321.0559897798</v>
      </c>
      <c r="I17" s="56">
        <f>'[1]Annex 4'!J17</f>
        <v>1520105.1392815202</v>
      </c>
      <c r="J17" s="56">
        <f>'[1]Annex 4'!K17</f>
        <v>1470675.5480852099</v>
      </c>
      <c r="K17" s="56">
        <f>'[1]Annex 4'!L17</f>
        <v>1508365.9807372901</v>
      </c>
      <c r="L17" s="56">
        <f>'[1]Annex 4'!M17</f>
        <v>1636015.0175731501</v>
      </c>
      <c r="M17" s="56">
        <f>'[1]Annex 4'!N17</f>
        <v>1693537.343049</v>
      </c>
      <c r="N17" s="56">
        <f>'[1]Annex 4'!O17</f>
        <v>1682025.3870931703</v>
      </c>
      <c r="O17" s="57">
        <f>'[1]Annex 4'!P17</f>
        <v>1704735.5604681999</v>
      </c>
      <c r="P17" s="57">
        <f>'[1]Annex 4'!Q17</f>
        <v>2063596.51</v>
      </c>
      <c r="Q17" s="57">
        <f>'[1]Annex 4'!R17</f>
        <v>2035576.24</v>
      </c>
      <c r="R17" s="57">
        <f>'[1]Annex 4'!S17</f>
        <v>2070434.4240000001</v>
      </c>
      <c r="S17" s="57">
        <f>'[1]Annex 4'!T17</f>
        <v>2000659.709</v>
      </c>
      <c r="T17" s="57">
        <f>'[1]Annex 4'!U17</f>
        <v>2360610.8593898201</v>
      </c>
      <c r="U17" s="57">
        <f>'[1]Annex 4'!V17</f>
        <v>2372230.6814102596</v>
      </c>
      <c r="V17" s="57">
        <f>'[1]Annex 4'!W17</f>
        <v>2356079.4745911197</v>
      </c>
      <c r="W17" s="57">
        <f>'[1]Annex 4'!X17</f>
        <v>2324190.9075188199</v>
      </c>
      <c r="X17" s="57">
        <f>'[1]Annex 4'!Y17</f>
        <v>2360610.8593898201</v>
      </c>
      <c r="Y17" s="57">
        <f>'[1]Annex 4'!Z17</f>
        <v>2580054.2047373801</v>
      </c>
      <c r="Z17" s="57">
        <f>'[1]Annex 4'!AA17</f>
        <v>2600646.7115584901</v>
      </c>
      <c r="AA17" s="57">
        <f>'[1]Annex 4'!AB17</f>
        <v>2063926.1868417999</v>
      </c>
      <c r="AB17" s="57">
        <f>'[1]Annex 4'!AC17</f>
        <v>2951312.9551730403</v>
      </c>
      <c r="AC17" s="57">
        <f>'[1]Annex 4'!AD17</f>
        <v>2881432.4318756699</v>
      </c>
      <c r="AD17" s="57">
        <f>'[1]Annex 4'!AE17</f>
        <v>2779080.2529502898</v>
      </c>
      <c r="AE17" s="57">
        <f>'[1]Annex 4'!AF17</f>
        <v>1839585.682121516</v>
      </c>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1"/>
    </row>
    <row r="18" spans="1:139" ht="17.25" customHeight="1" x14ac:dyDescent="0.25">
      <c r="A18" s="58" t="s">
        <v>25</v>
      </c>
      <c r="B18" s="59" t="s">
        <v>26</v>
      </c>
      <c r="C18" s="60" t="s">
        <v>27</v>
      </c>
      <c r="D18" s="56">
        <f>'[1]Annex 4'!E18</f>
        <v>6277574.7013187958</v>
      </c>
      <c r="E18" s="56">
        <f>'[1]Annex 4'!F18</f>
        <v>6716043.4220583132</v>
      </c>
      <c r="F18" s="56">
        <f>'[1]Annex 4'!G18</f>
        <v>7511961.1607179949</v>
      </c>
      <c r="G18" s="56">
        <f>'[1]Annex 4'!H18</f>
        <v>8190402.3239943543</v>
      </c>
      <c r="H18" s="56">
        <f>'[1]Annex 4'!I18</f>
        <v>7910996.7834721813</v>
      </c>
      <c r="I18" s="56">
        <f>'[1]Annex 4'!J18</f>
        <v>8276380.911337059</v>
      </c>
      <c r="J18" s="56">
        <f>'[1]Annex 4'!K18</f>
        <v>8656565.287950363</v>
      </c>
      <c r="K18" s="56">
        <f>'[1]Annex 4'!L18</f>
        <v>8224321.2621540092</v>
      </c>
      <c r="L18" s="56">
        <f>'[1]Annex 4'!M18</f>
        <v>9030765.9610276669</v>
      </c>
      <c r="M18" s="56">
        <f>'[1]Annex 4'!N18</f>
        <v>9144047.1817794032</v>
      </c>
      <c r="N18" s="56">
        <f>'[1]Annex 4'!O18</f>
        <v>9901823.1836338751</v>
      </c>
      <c r="O18" s="57">
        <f>'[1]Annex 4'!P18</f>
        <v>10356523.693698935</v>
      </c>
      <c r="P18" s="57">
        <f>'[1]Annex 4'!Q18</f>
        <v>11961317.068386488</v>
      </c>
      <c r="Q18" s="57">
        <f>'[1]Annex 4'!R18</f>
        <v>9264170.7252381556</v>
      </c>
      <c r="R18" s="57">
        <f>'[1]Annex 4'!S18</f>
        <v>11359396.398030018</v>
      </c>
      <c r="S18" s="57">
        <f>'[1]Annex 4'!T18</f>
        <v>11182833.807354512</v>
      </c>
      <c r="T18" s="57">
        <f>'[1]Annex 4'!U18</f>
        <v>12660461.910299344</v>
      </c>
      <c r="U18" s="57">
        <f>'[1]Annex 4'!V18</f>
        <v>13248022.804412149</v>
      </c>
      <c r="V18" s="57">
        <f>'[1]Annex 4'!W18</f>
        <v>12818953.83824322</v>
      </c>
      <c r="W18" s="57">
        <f>'[1]Annex 4'!X18</f>
        <v>13808678.900300121</v>
      </c>
      <c r="X18" s="57">
        <f>'[1]Annex 4'!Y18</f>
        <v>14692066.993407216</v>
      </c>
      <c r="Y18" s="57">
        <f>'[1]Annex 4'!Z18</f>
        <v>15206708.0601735</v>
      </c>
      <c r="Z18" s="57">
        <f>'[1]Annex 4'!AA18</f>
        <v>15156518.64672062</v>
      </c>
      <c r="AA18" s="57">
        <f>'[1]Annex 4'!AB18</f>
        <v>13544000.270564299</v>
      </c>
      <c r="AB18" s="57">
        <f>'[1]Annex 4'!AC18</f>
        <v>16150668.414536215</v>
      </c>
      <c r="AC18" s="57">
        <f>'[1]Annex 4'!AD18</f>
        <v>17871560.621501837</v>
      </c>
      <c r="AD18" s="57">
        <f>'[1]Annex 4'!AE18</f>
        <v>18968783.602828201</v>
      </c>
      <c r="AE18" s="57">
        <f>'[1]Annex 4'!AF18</f>
        <v>12770381.340330791</v>
      </c>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1"/>
    </row>
    <row r="19" spans="1:139" ht="17.25" customHeight="1" x14ac:dyDescent="0.25">
      <c r="A19" s="61" t="s">
        <v>28</v>
      </c>
      <c r="B19" s="62" t="s">
        <v>29</v>
      </c>
      <c r="C19" s="47" t="s">
        <v>30</v>
      </c>
      <c r="D19" s="51">
        <f>D20/D21</f>
        <v>0.18983126754984286</v>
      </c>
      <c r="E19" s="51">
        <f t="shared" ref="E19:AE19" si="1">E20/E21</f>
        <v>0.1846560776426785</v>
      </c>
      <c r="F19" s="51">
        <f t="shared" si="1"/>
        <v>0.16713625096394893</v>
      </c>
      <c r="G19" s="51">
        <f t="shared" si="1"/>
        <v>0.14593317910964979</v>
      </c>
      <c r="H19" s="51">
        <f t="shared" si="1"/>
        <v>0.17425181700045461</v>
      </c>
      <c r="I19" s="51">
        <f t="shared" si="1"/>
        <v>0.18157362081087994</v>
      </c>
      <c r="J19" s="51">
        <f t="shared" si="1"/>
        <v>0.16748215706595654</v>
      </c>
      <c r="K19" s="51">
        <f t="shared" si="1"/>
        <v>0.18558109975212067</v>
      </c>
      <c r="L19" s="51">
        <f t="shared" si="1"/>
        <v>0.18261159182841741</v>
      </c>
      <c r="M19" s="51">
        <f t="shared" si="1"/>
        <v>0.18652244745614943</v>
      </c>
      <c r="N19" s="51">
        <f t="shared" si="1"/>
        <v>0.17433116237313709</v>
      </c>
      <c r="O19" s="52">
        <f t="shared" si="1"/>
        <v>0.16872954596283846</v>
      </c>
      <c r="P19" s="52">
        <f t="shared" si="1"/>
        <v>0.16631380462756593</v>
      </c>
      <c r="Q19" s="52">
        <f t="shared" si="1"/>
        <v>0.21982111949341782</v>
      </c>
      <c r="R19" s="52">
        <f t="shared" si="1"/>
        <v>0.18299223454870289</v>
      </c>
      <c r="S19" s="52">
        <f t="shared" si="1"/>
        <v>0.18002746751686374</v>
      </c>
      <c r="T19" s="52">
        <f t="shared" si="1"/>
        <v>0.19066055486695485</v>
      </c>
      <c r="U19" s="52">
        <f t="shared" si="1"/>
        <v>0.18208288398565356</v>
      </c>
      <c r="V19" s="52">
        <f t="shared" si="1"/>
        <v>0.18767052305347998</v>
      </c>
      <c r="W19" s="52">
        <f t="shared" si="1"/>
        <v>0.17431666709127575</v>
      </c>
      <c r="X19" s="52">
        <f t="shared" si="1"/>
        <v>0.1642961942504611</v>
      </c>
      <c r="Y19" s="52">
        <f t="shared" si="1"/>
        <v>0.17654177673638063</v>
      </c>
      <c r="Z19" s="52">
        <f t="shared" si="1"/>
        <v>0.17902277892237767</v>
      </c>
      <c r="AA19" s="52">
        <f t="shared" si="1"/>
        <v>0.15575183851638386</v>
      </c>
      <c r="AB19" s="52">
        <f t="shared" si="1"/>
        <v>0.18505718508281485</v>
      </c>
      <c r="AC19" s="52">
        <f t="shared" si="1"/>
        <v>0.16794125586262201</v>
      </c>
      <c r="AD19" s="52">
        <f t="shared" si="1"/>
        <v>0.15184617592298055</v>
      </c>
      <c r="AE19" s="52">
        <f t="shared" si="1"/>
        <v>0.1498399617497064</v>
      </c>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1"/>
    </row>
    <row r="20" spans="1:139" ht="17.25" customHeight="1" x14ac:dyDescent="0.25">
      <c r="A20" s="63" t="s">
        <v>31</v>
      </c>
      <c r="B20" s="64" t="s">
        <v>32</v>
      </c>
      <c r="C20" s="55" t="s">
        <v>33</v>
      </c>
      <c r="D20" s="56">
        <f>'[1]Annex 4'!E13</f>
        <v>1191679.9626901732</v>
      </c>
      <c r="E20" s="56">
        <f>'[1]Annex 4'!F13</f>
        <v>1240158.2355952</v>
      </c>
      <c r="F20" s="56">
        <f>'[1]Annex 4'!G13</f>
        <v>1255521.0257891999</v>
      </c>
      <c r="G20" s="56">
        <f>'[1]Annex 4'!H13</f>
        <v>1195251.4493275599</v>
      </c>
      <c r="H20" s="56">
        <f>'[1]Annex 4'!I13</f>
        <v>1378505.5638047797</v>
      </c>
      <c r="I20" s="56">
        <f>'[1]Annex 4'!J13</f>
        <v>1502772.44928152</v>
      </c>
      <c r="J20" s="56">
        <f>'[1]Annex 4'!K13</f>
        <v>1449820.2272082099</v>
      </c>
      <c r="K20" s="56">
        <f>'[1]Annex 4'!L13</f>
        <v>1526278.5845452901</v>
      </c>
      <c r="L20" s="56">
        <f>'[1]Annex 4'!M13</f>
        <v>1649122.5475731499</v>
      </c>
      <c r="M20" s="56">
        <f>'[1]Annex 4'!N13</f>
        <v>1705570.06</v>
      </c>
      <c r="N20" s="56">
        <f>'[1]Annex 4'!O13</f>
        <v>1726196.3452161702</v>
      </c>
      <c r="O20" s="57">
        <f>'[1]Annex 4'!P13</f>
        <v>1747451.5405911999</v>
      </c>
      <c r="P20" s="57">
        <f>'[1]Annex 4'!Q13</f>
        <v>1989332.15</v>
      </c>
      <c r="Q20" s="57">
        <f>'[1]Annex 4'!R13</f>
        <v>2036460.38</v>
      </c>
      <c r="R20" s="57">
        <f>'[1]Annex 4'!S13</f>
        <v>2078681.33</v>
      </c>
      <c r="S20" s="57">
        <f>'[1]Annex 4'!T13</f>
        <v>2013217.25</v>
      </c>
      <c r="T20" s="57">
        <f>'[1]Annex 4'!U13</f>
        <v>2413850.69268962</v>
      </c>
      <c r="U20" s="57">
        <f>'[1]Annex 4'!V13</f>
        <v>2412238.1993350699</v>
      </c>
      <c r="V20" s="57">
        <f>'[1]Annex 4'!W13</f>
        <v>2405739.7718215198</v>
      </c>
      <c r="W20" s="57">
        <f>'[1]Annex 4'!X13</f>
        <v>2407082.88283394</v>
      </c>
      <c r="X20" s="57">
        <f>'[1]Annex 4'!Y13</f>
        <v>2413850.69268962</v>
      </c>
      <c r="Y20" s="57">
        <f>'[1]Annex 4'!Z13</f>
        <v>2684619.25925447</v>
      </c>
      <c r="Z20" s="57">
        <f>'[1]Annex 4'!AA13</f>
        <v>2713362.0869247601</v>
      </c>
      <c r="AA20" s="57">
        <f>'[1]Annex 4'!AB13</f>
        <v>2109502.9430067898</v>
      </c>
      <c r="AB20" s="57">
        <f>'[1]Annex 4'!AC13</f>
        <v>2988797.2340000002</v>
      </c>
      <c r="AC20" s="57">
        <f>'[1]Annex 4'!AD13</f>
        <v>3001372.335</v>
      </c>
      <c r="AD20" s="57">
        <f>'[1]Annex 4'!AE13</f>
        <v>2880337.2519999999</v>
      </c>
      <c r="AE20" s="57">
        <f>'[1]Annex 4'!AF13</f>
        <v>1913513.4515643299</v>
      </c>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1"/>
    </row>
    <row r="21" spans="1:139" ht="17.25" customHeight="1" x14ac:dyDescent="0.25">
      <c r="A21" s="65" t="s">
        <v>34</v>
      </c>
      <c r="B21" s="66" t="s">
        <v>26</v>
      </c>
      <c r="C21" s="67" t="s">
        <v>35</v>
      </c>
      <c r="D21" s="56">
        <f>'[1]Annex 4'!E18</f>
        <v>6277574.7013187958</v>
      </c>
      <c r="E21" s="56">
        <f>'[1]Annex 4'!F18</f>
        <v>6716043.4220583132</v>
      </c>
      <c r="F21" s="56">
        <f>'[1]Annex 4'!G18</f>
        <v>7511961.1607179949</v>
      </c>
      <c r="G21" s="56">
        <f>'[1]Annex 4'!H18</f>
        <v>8190402.3239943543</v>
      </c>
      <c r="H21" s="56">
        <f>'[1]Annex 4'!I18</f>
        <v>7910996.7834721813</v>
      </c>
      <c r="I21" s="56">
        <f>'[1]Annex 4'!J18</f>
        <v>8276380.911337059</v>
      </c>
      <c r="J21" s="56">
        <f>'[1]Annex 4'!K18</f>
        <v>8656565.287950363</v>
      </c>
      <c r="K21" s="56">
        <f>'[1]Annex 4'!L18</f>
        <v>8224321.2621540092</v>
      </c>
      <c r="L21" s="56">
        <f>'[1]Annex 4'!M18</f>
        <v>9030765.9610276669</v>
      </c>
      <c r="M21" s="56">
        <f>'[1]Annex 4'!N18</f>
        <v>9144047.1817794032</v>
      </c>
      <c r="N21" s="56">
        <f>'[1]Annex 4'!O18</f>
        <v>9901823.1836338751</v>
      </c>
      <c r="O21" s="57">
        <f>'[1]Annex 4'!P18</f>
        <v>10356523.693698935</v>
      </c>
      <c r="P21" s="57">
        <f>'[1]Annex 4'!Q18</f>
        <v>11961317.068386488</v>
      </c>
      <c r="Q21" s="57">
        <f>'[1]Annex 4'!R18</f>
        <v>9264170.7252381556</v>
      </c>
      <c r="R21" s="57">
        <f>'[1]Annex 4'!S18</f>
        <v>11359396.398030018</v>
      </c>
      <c r="S21" s="57">
        <f>'[1]Annex 4'!T18</f>
        <v>11182833.807354512</v>
      </c>
      <c r="T21" s="57">
        <f>'[1]Annex 4'!U18</f>
        <v>12660461.910299344</v>
      </c>
      <c r="U21" s="57">
        <f>'[1]Annex 4'!V18</f>
        <v>13248022.804412149</v>
      </c>
      <c r="V21" s="57">
        <f>'[1]Annex 4'!W18</f>
        <v>12818953.83824322</v>
      </c>
      <c r="W21" s="57">
        <f>'[1]Annex 4'!X18</f>
        <v>13808678.900300121</v>
      </c>
      <c r="X21" s="57">
        <f>'[1]Annex 4'!Y18</f>
        <v>14692066.993407216</v>
      </c>
      <c r="Y21" s="57">
        <f>'[1]Annex 4'!Z18</f>
        <v>15206708.0601735</v>
      </c>
      <c r="Z21" s="57">
        <f>'[1]Annex 4'!AA18</f>
        <v>15156518.64672062</v>
      </c>
      <c r="AA21" s="57">
        <f>'[1]Annex 4'!AB18</f>
        <v>13544000.270564299</v>
      </c>
      <c r="AB21" s="57">
        <f>'[1]Annex 4'!AC18</f>
        <v>16150668.414536215</v>
      </c>
      <c r="AC21" s="57">
        <f>'[1]Annex 4'!AD18</f>
        <v>17871560.621501837</v>
      </c>
      <c r="AD21" s="57">
        <f>'[1]Annex 4'!AE18</f>
        <v>18968783.602828201</v>
      </c>
      <c r="AE21" s="57">
        <f>'[1]Annex 4'!AF18</f>
        <v>12770381.340330791</v>
      </c>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1"/>
    </row>
    <row r="22" spans="1:139" ht="17.25" customHeight="1" x14ac:dyDescent="0.25">
      <c r="A22" s="49" t="s">
        <v>36</v>
      </c>
      <c r="B22" s="62" t="s">
        <v>37</v>
      </c>
      <c r="C22" s="47" t="s">
        <v>38</v>
      </c>
      <c r="D22" s="51">
        <f>D23/D24</f>
        <v>2.3707715061535604E-2</v>
      </c>
      <c r="E22" s="51">
        <f t="shared" ref="E22:AE22" si="2">E23/E24</f>
        <v>3.0623292987908925E-2</v>
      </c>
      <c r="F22" s="51">
        <f t="shared" si="2"/>
        <v>7.0759252274693554E-2</v>
      </c>
      <c r="G22" s="51">
        <f t="shared" si="2"/>
        <v>8.1705450392837428E-2</v>
      </c>
      <c r="H22" s="51">
        <f t="shared" si="2"/>
        <v>8.637237754149657E-2</v>
      </c>
      <c r="I22" s="51">
        <f t="shared" si="2"/>
        <v>8.7040647479621383E-2</v>
      </c>
      <c r="J22" s="51">
        <f t="shared" si="2"/>
        <v>8.1648671179009535E-2</v>
      </c>
      <c r="K22" s="51">
        <f t="shared" si="2"/>
        <v>8.0216117631942696E-2</v>
      </c>
      <c r="L22" s="51">
        <f t="shared" si="2"/>
        <v>7.4186012543481589E-2</v>
      </c>
      <c r="M22" s="51">
        <f t="shared" si="2"/>
        <v>7.0080113273095337E-2</v>
      </c>
      <c r="N22" s="51">
        <f t="shared" si="2"/>
        <v>9.1849290748060822E-2</v>
      </c>
      <c r="O22" s="52">
        <f t="shared" si="2"/>
        <v>6.8197867140671276E-2</v>
      </c>
      <c r="P22" s="52">
        <f t="shared" si="2"/>
        <v>8.6215453261538053E-2</v>
      </c>
      <c r="Q22" s="52">
        <f t="shared" si="2"/>
        <v>0.17681363582433166</v>
      </c>
      <c r="R22" s="52">
        <f t="shared" si="2"/>
        <v>0.14050997946857008</v>
      </c>
      <c r="S22" s="52">
        <f t="shared" si="2"/>
        <v>0.14663887715049131</v>
      </c>
      <c r="T22" s="52">
        <f t="shared" si="2"/>
        <v>0.12914739753544682</v>
      </c>
      <c r="U22" s="52">
        <f t="shared" si="2"/>
        <v>0.14434874428901004</v>
      </c>
      <c r="V22" s="52">
        <f t="shared" si="2"/>
        <v>0.13061069725013943</v>
      </c>
      <c r="W22" s="52">
        <f t="shared" si="2"/>
        <v>0.11300570451473141</v>
      </c>
      <c r="X22" s="52">
        <f t="shared" si="2"/>
        <v>0.12343815004895695</v>
      </c>
      <c r="Y22" s="52">
        <f t="shared" si="2"/>
        <v>0.13524409378018165</v>
      </c>
      <c r="Z22" s="52">
        <f t="shared" si="2"/>
        <v>0.13541202463099117</v>
      </c>
      <c r="AA22" s="52">
        <f t="shared" si="2"/>
        <v>0.24633216494450783</v>
      </c>
      <c r="AB22" s="52">
        <f t="shared" si="2"/>
        <v>0.18795055413968639</v>
      </c>
      <c r="AC22" s="52">
        <f t="shared" si="2"/>
        <v>0.19593333257455492</v>
      </c>
      <c r="AD22" s="52">
        <f t="shared" si="2"/>
        <v>0.21168255592335147</v>
      </c>
      <c r="AE22" s="52">
        <f t="shared" si="2"/>
        <v>0.25301968721111245</v>
      </c>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1"/>
    </row>
    <row r="23" spans="1:139" ht="17.25" customHeight="1" x14ac:dyDescent="0.25">
      <c r="A23" s="53" t="s">
        <v>39</v>
      </c>
      <c r="B23" s="64" t="s">
        <v>40</v>
      </c>
      <c r="C23" s="55" t="s">
        <v>41</v>
      </c>
      <c r="D23" s="56">
        <f>('[1]Annex 4'!E24-'[1]Annex 4'!E52)</f>
        <v>28252.009000000005</v>
      </c>
      <c r="E23" s="56">
        <f>('[1]Annex 4'!F24-'[1]Annex 4'!F52)</f>
        <v>37977.728999999992</v>
      </c>
      <c r="F23" s="56">
        <f>('[1]Annex 4'!G24-'[1]Annex 4'!G52)</f>
        <v>88839.729000000021</v>
      </c>
      <c r="G23" s="56">
        <f>('[1]Annex 4'!H24-'[1]Annex 4'!H52)</f>
        <v>97658.55799999999</v>
      </c>
      <c r="H23" s="56">
        <f>('[1]Annex 4'!I24-'[1]Annex 4'!I52)</f>
        <v>119064.80300000001</v>
      </c>
      <c r="I23" s="56">
        <f>('[1]Annex 4'!J24-'[1]Annex 4'!J52)</f>
        <v>130802.28699999998</v>
      </c>
      <c r="J23" s="56">
        <f>('[1]Annex 4'!K24-'[1]Annex 4'!K52)</f>
        <v>118375.89500000002</v>
      </c>
      <c r="K23" s="56">
        <f>('[1]Annex 4'!L24-'[1]Annex 4'!L52)</f>
        <v>122432.14247699999</v>
      </c>
      <c r="L23" s="56">
        <f>('[1]Annex 4'!M24-'[1]Annex 4'!M52)</f>
        <v>122341.826</v>
      </c>
      <c r="M23" s="56">
        <f>('[1]Annex 4'!N24-'[1]Annex 4'!N52)</f>
        <v>119526.54300000001</v>
      </c>
      <c r="N23" s="56">
        <f>('[1]Annex 4'!O24-'[1]Annex 4'!O52)</f>
        <v>158549.90999999997</v>
      </c>
      <c r="O23" s="57">
        <f>('[1]Annex 4'!P24-'[1]Annex 4'!P52)</f>
        <v>119172.46799999999</v>
      </c>
      <c r="P23" s="57">
        <f>('[1]Annex 4'!Q24-'[1]Annex 4'!Q52)</f>
        <v>171511.17300000001</v>
      </c>
      <c r="Q23" s="57">
        <f>('[1]Annex 4'!R24-'[1]Annex 4'!R52)</f>
        <v>360073.96400000004</v>
      </c>
      <c r="R23" s="57">
        <f>('[1]Annex 4'!S24-'[1]Annex 4'!S52)</f>
        <v>292075.47099999996</v>
      </c>
      <c r="S23" s="57">
        <f>('[1]Annex 4'!T24-'[1]Annex 4'!T52)</f>
        <v>295215.91699999996</v>
      </c>
      <c r="T23" s="57">
        <f>('[1]Annex 4'!U24-'[1]Annex 4'!U52)</f>
        <v>311742.53500000003</v>
      </c>
      <c r="U23" s="57">
        <f>('[1]Annex 4'!V24-'[1]Annex 4'!V52)</f>
        <v>348203.55500000005</v>
      </c>
      <c r="V23" s="57">
        <f>('[1]Annex 4'!W24-'[1]Annex 4'!W52)</f>
        <v>314215.34900000005</v>
      </c>
      <c r="W23" s="57">
        <f>('[1]Annex 4'!X24-'[1]Annex 4'!X52)</f>
        <v>272014.09700000007</v>
      </c>
      <c r="X23" s="57">
        <f>('[1]Annex 4'!Y24-'[1]Annex 4'!Y52)</f>
        <v>297961.26399999997</v>
      </c>
      <c r="Y23" s="57">
        <f>('[1]Annex 4'!Z24-'[1]Annex 4'!Z52)</f>
        <v>363078.89886269334</v>
      </c>
      <c r="Z23" s="57">
        <f>('[1]Annex 4'!AA24-'[1]Annex 4'!AA52)</f>
        <v>367421.85374745319</v>
      </c>
      <c r="AA23" s="57">
        <f>('[1]Annex 4'!AB24-'[1]Annex 4'!AB52)</f>
        <v>519638.42690767325</v>
      </c>
      <c r="AB23" s="57">
        <f>('[1]Annex 4'!AC24-'[1]Annex 4'!AC52)</f>
        <v>561746.09634146199</v>
      </c>
      <c r="AC23" s="57">
        <f>('[1]Annex 4'!AD24-'[1]Annex 4'!AD52)</f>
        <v>588068.88389362348</v>
      </c>
      <c r="AD23" s="57">
        <f>('[1]Annex 4'!AE24-'[1]Annex 4'!AE52)</f>
        <v>609717.15142460249</v>
      </c>
      <c r="AE23" s="57">
        <f>('[1]Annex 4'!AF24-'[1]Annex 4'!AF52)</f>
        <v>484156.57498906297</v>
      </c>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1"/>
    </row>
    <row r="24" spans="1:139" ht="17.25" customHeight="1" x14ac:dyDescent="0.25">
      <c r="A24" s="68" t="s">
        <v>42</v>
      </c>
      <c r="B24" s="66" t="s">
        <v>43</v>
      </c>
      <c r="C24" s="67" t="s">
        <v>44</v>
      </c>
      <c r="D24" s="56">
        <f>'[1]Annex 4'!E13</f>
        <v>1191679.9626901732</v>
      </c>
      <c r="E24" s="56">
        <f>'[1]Annex 4'!F13</f>
        <v>1240158.2355952</v>
      </c>
      <c r="F24" s="56">
        <f>'[1]Annex 4'!G13</f>
        <v>1255521.0257891999</v>
      </c>
      <c r="G24" s="56">
        <f>'[1]Annex 4'!H13</f>
        <v>1195251.4493275599</v>
      </c>
      <c r="H24" s="56">
        <f>'[1]Annex 4'!I13</f>
        <v>1378505.5638047797</v>
      </c>
      <c r="I24" s="56">
        <f>'[1]Annex 4'!J13</f>
        <v>1502772.44928152</v>
      </c>
      <c r="J24" s="56">
        <f>'[1]Annex 4'!K13</f>
        <v>1449820.2272082099</v>
      </c>
      <c r="K24" s="56">
        <f>'[1]Annex 4'!L13</f>
        <v>1526278.5845452901</v>
      </c>
      <c r="L24" s="56">
        <f>'[1]Annex 4'!M13</f>
        <v>1649122.5475731499</v>
      </c>
      <c r="M24" s="56">
        <f>'[1]Annex 4'!N13</f>
        <v>1705570.06</v>
      </c>
      <c r="N24" s="56">
        <f>'[1]Annex 4'!O13</f>
        <v>1726196.3452161702</v>
      </c>
      <c r="O24" s="57">
        <f>'[1]Annex 4'!P13</f>
        <v>1747451.5405911999</v>
      </c>
      <c r="P24" s="57">
        <f>'[1]Annex 4'!Q13</f>
        <v>1989332.15</v>
      </c>
      <c r="Q24" s="57">
        <f>'[1]Annex 4'!R13</f>
        <v>2036460.38</v>
      </c>
      <c r="R24" s="57">
        <f>'[1]Annex 4'!S13</f>
        <v>2078681.33</v>
      </c>
      <c r="S24" s="57">
        <f>'[1]Annex 4'!T13</f>
        <v>2013217.25</v>
      </c>
      <c r="T24" s="57">
        <f>'[1]Annex 4'!U13</f>
        <v>2413850.69268962</v>
      </c>
      <c r="U24" s="57">
        <f>'[1]Annex 4'!V13</f>
        <v>2412238.1993350699</v>
      </c>
      <c r="V24" s="57">
        <f>'[1]Annex 4'!W13</f>
        <v>2405739.7718215198</v>
      </c>
      <c r="W24" s="57">
        <f>'[1]Annex 4'!X13</f>
        <v>2407082.88283394</v>
      </c>
      <c r="X24" s="57">
        <f>'[1]Annex 4'!Y13</f>
        <v>2413850.69268962</v>
      </c>
      <c r="Y24" s="57">
        <f>'[1]Annex 4'!Z13</f>
        <v>2684619.25925447</v>
      </c>
      <c r="Z24" s="57">
        <f>'[1]Annex 4'!AA13</f>
        <v>2713362.0869247601</v>
      </c>
      <c r="AA24" s="57">
        <f>'[1]Annex 4'!AB13</f>
        <v>2109502.9430067898</v>
      </c>
      <c r="AB24" s="57">
        <f>'[1]Annex 4'!AC13</f>
        <v>2988797.2340000002</v>
      </c>
      <c r="AC24" s="57">
        <f>'[1]Annex 4'!AD13</f>
        <v>3001372.335</v>
      </c>
      <c r="AD24" s="57">
        <f>'[1]Annex 4'!AE13</f>
        <v>2880337.2519999999</v>
      </c>
      <c r="AE24" s="57">
        <f>'[1]Annex 4'!AF13</f>
        <v>1913513.4515643299</v>
      </c>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1"/>
    </row>
    <row r="25" spans="1:139" ht="17.25" customHeight="1" x14ac:dyDescent="0.25">
      <c r="A25" s="61" t="s">
        <v>45</v>
      </c>
      <c r="B25" s="62" t="s">
        <v>46</v>
      </c>
      <c r="C25" s="47" t="s">
        <v>47</v>
      </c>
      <c r="D25" s="51">
        <f>D26/D27</f>
        <v>4.7783304355002484E-2</v>
      </c>
      <c r="E25" s="51">
        <f t="shared" ref="E25:AE25" si="3">E26/E27</f>
        <v>5.3938036159689291E-2</v>
      </c>
      <c r="F25" s="51">
        <f t="shared" si="3"/>
        <v>6.0746631963964702E-2</v>
      </c>
      <c r="G25" s="51">
        <f t="shared" si="3"/>
        <v>6.2023356485250966E-2</v>
      </c>
      <c r="H25" s="51">
        <f t="shared" si="3"/>
        <v>6.4903733142690087E-2</v>
      </c>
      <c r="I25" s="51">
        <f t="shared" si="3"/>
        <v>7.4328675717171652E-2</v>
      </c>
      <c r="J25" s="51">
        <f t="shared" si="3"/>
        <v>6.0462071347914835E-2</v>
      </c>
      <c r="K25" s="51">
        <f t="shared" si="3"/>
        <v>0</v>
      </c>
      <c r="L25" s="51">
        <f t="shared" si="3"/>
        <v>6.3382331094726782E-2</v>
      </c>
      <c r="M25" s="51">
        <f t="shared" si="3"/>
        <v>5.9094963088888008E-2</v>
      </c>
      <c r="N25" s="51">
        <f t="shared" si="3"/>
        <v>6.1918494774534094E-2</v>
      </c>
      <c r="O25" s="52">
        <f t="shared" si="3"/>
        <v>6.0717532548479329E-2</v>
      </c>
      <c r="P25" s="52">
        <f t="shared" si="3"/>
        <v>6.663983065003333E-2</v>
      </c>
      <c r="Q25" s="52">
        <f t="shared" si="3"/>
        <v>0.10083763125446259</v>
      </c>
      <c r="R25" s="52">
        <f t="shared" si="3"/>
        <v>9.3551319231196264E-2</v>
      </c>
      <c r="S25" s="52">
        <f t="shared" si="3"/>
        <v>9.4423446580729486E-2</v>
      </c>
      <c r="T25" s="52">
        <f t="shared" si="3"/>
        <v>0.10003092128028936</v>
      </c>
      <c r="U25" s="52">
        <f t="shared" si="3"/>
        <v>0.11417506223658627</v>
      </c>
      <c r="V25" s="52">
        <f t="shared" si="3"/>
        <v>0.11139348064874476</v>
      </c>
      <c r="W25" s="52">
        <f t="shared" si="3"/>
        <v>0.10675585957839286</v>
      </c>
      <c r="X25" s="52">
        <f t="shared" si="3"/>
        <v>0.11051413969713574</v>
      </c>
      <c r="Y25" s="52">
        <f t="shared" si="3"/>
        <v>8.6599066286617982E-2</v>
      </c>
      <c r="Z25" s="52">
        <f t="shared" si="3"/>
        <v>0.11893417047351094</v>
      </c>
      <c r="AA25" s="52">
        <f t="shared" si="3"/>
        <v>0.11813508797962678</v>
      </c>
      <c r="AB25" s="52">
        <f t="shared" si="3"/>
        <v>0.12563734273035582</v>
      </c>
      <c r="AC25" s="52">
        <f t="shared" si="3"/>
        <v>0.12496798909029021</v>
      </c>
      <c r="AD25" s="52">
        <f t="shared" si="3"/>
        <v>0.12476552683093554</v>
      </c>
      <c r="AE25" s="52">
        <f t="shared" si="3"/>
        <v>0.10385812248208802</v>
      </c>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1"/>
    </row>
    <row r="26" spans="1:139" ht="17.25" customHeight="1" x14ac:dyDescent="0.25">
      <c r="A26" s="63" t="s">
        <v>48</v>
      </c>
      <c r="B26" s="64" t="s">
        <v>49</v>
      </c>
      <c r="C26" s="55" t="s">
        <v>50</v>
      </c>
      <c r="D26" s="56">
        <f>'[1]Annex 4'!E24</f>
        <v>151088.96900000001</v>
      </c>
      <c r="E26" s="56">
        <f>'[1]Annex 4'!F24</f>
        <v>179523.747</v>
      </c>
      <c r="F26" s="56">
        <f>'[1]Annex 4'!G24</f>
        <v>235144.75200000001</v>
      </c>
      <c r="G26" s="56">
        <f>'[1]Annex 4'!H24</f>
        <v>260435.05</v>
      </c>
      <c r="H26" s="56">
        <f>'[1]Annex 4'!I24</f>
        <v>295703.35200000001</v>
      </c>
      <c r="I26" s="56">
        <f>'[1]Annex 4'!J24</f>
        <v>328299.47399999999</v>
      </c>
      <c r="J26" s="56">
        <f>'[1]Annex 4'!K24</f>
        <v>328483.24300000002</v>
      </c>
      <c r="K26" s="56"/>
      <c r="L26" s="56">
        <f>'[1]Annex 4'!M24</f>
        <v>385683.87599999999</v>
      </c>
      <c r="M26" s="56">
        <f>'[1]Annex 4'!N24</f>
        <v>394114.79399999999</v>
      </c>
      <c r="N26" s="56">
        <f>'[1]Annex 4'!O24</f>
        <v>445539.37</v>
      </c>
      <c r="O26" s="57">
        <f>'[1]Annex 4'!P24</f>
        <v>457122.12599999999</v>
      </c>
      <c r="P26" s="57">
        <f>'[1]Annex 4'!Q24</f>
        <v>541133.66399999999</v>
      </c>
      <c r="Q26" s="57">
        <f>'[1]Annex 4'!R24</f>
        <v>755263.65</v>
      </c>
      <c r="R26" s="57">
        <f>'[1]Annex 4'!S24</f>
        <v>716097.41299999994</v>
      </c>
      <c r="S26" s="57">
        <f>'[1]Annex 4'!T24</f>
        <v>758236.78399999999</v>
      </c>
      <c r="T26" s="57">
        <f>'[1]Annex 4'!U24</f>
        <v>772742.45700000005</v>
      </c>
      <c r="U26" s="57">
        <f>'[1]Annex 4'!V24</f>
        <v>861271.89800000004</v>
      </c>
      <c r="V26" s="57">
        <f>'[1]Annex 4'!W24</f>
        <v>868225.26500000001</v>
      </c>
      <c r="W26" s="57">
        <f>'[1]Annex 4'!X24</f>
        <v>873740.81200000003</v>
      </c>
      <c r="X26" s="57">
        <f>'[1]Annex 4'!Y24</f>
        <v>882195.84699999995</v>
      </c>
      <c r="Y26" s="57">
        <f>'[1]Annex 4'!Z24</f>
        <v>730208.20366136334</v>
      </c>
      <c r="Z26" s="57">
        <f>'[1]Annex 4'!AA24</f>
        <v>1009337.0544111932</v>
      </c>
      <c r="AA26" s="57">
        <f>'[1]Annex 4'!AB24</f>
        <v>1151225.9700249531</v>
      </c>
      <c r="AB26" s="57">
        <f>'[1]Annex 4'!AC24</f>
        <v>1223140.528958363</v>
      </c>
      <c r="AC26" s="57">
        <f>'[1]Annex 4'!AD24</f>
        <v>1295370.9835484338</v>
      </c>
      <c r="AD26" s="57">
        <f>'[1]Annex 4'!AE24</f>
        <v>1334636.0538267132</v>
      </c>
      <c r="AE26" s="57">
        <f>'[1]Annex 4'!AF24</f>
        <v>1261955.643795283</v>
      </c>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1"/>
    </row>
    <row r="27" spans="1:139" ht="17.25" customHeight="1" x14ac:dyDescent="0.25">
      <c r="A27" s="69" t="s">
        <v>51</v>
      </c>
      <c r="B27" s="70" t="s">
        <v>52</v>
      </c>
      <c r="C27" s="71" t="s">
        <v>53</v>
      </c>
      <c r="D27" s="56">
        <f>'[1]Annex 3'!E17</f>
        <v>3161961.5060000001</v>
      </c>
      <c r="E27" s="56">
        <f>'[1]Annex 3'!F17</f>
        <v>3328333.0239999997</v>
      </c>
      <c r="F27" s="56">
        <f>'[1]Annex 3'!G17</f>
        <v>3870910.1129999999</v>
      </c>
      <c r="G27" s="56">
        <f>'[1]Annex 3'!H17</f>
        <v>4198983.4920000006</v>
      </c>
      <c r="H27" s="56">
        <f>'[1]Annex 3'!I17</f>
        <v>4556029.949000001</v>
      </c>
      <c r="I27" s="56">
        <f>'[1]Annex 3'!J17</f>
        <v>4416861.6059999997</v>
      </c>
      <c r="J27" s="56">
        <f>'[1]Annex 3'!K17</f>
        <v>5432881.0719999997</v>
      </c>
      <c r="K27" s="56">
        <f>'[1]Annex 3'!L17</f>
        <v>5988299.5598679995</v>
      </c>
      <c r="L27" s="56">
        <f>'[1]Annex 3'!M17</f>
        <v>6085037.7279999992</v>
      </c>
      <c r="M27" s="56">
        <f>'[1]Annex 3'!N17</f>
        <v>6669177.4289999995</v>
      </c>
      <c r="N27" s="56">
        <f>'[1]Annex 3'!O17</f>
        <v>7195578.1809999989</v>
      </c>
      <c r="O27" s="57">
        <f>'[1]Annex 3'!P17</f>
        <v>7528667.6980000008</v>
      </c>
      <c r="P27" s="57">
        <f>'[1]Annex 3'!Q17</f>
        <v>8120273.6969999997</v>
      </c>
      <c r="Q27" s="57">
        <f>'[1]Annex 3'!R17</f>
        <v>7489898.767</v>
      </c>
      <c r="R27" s="57">
        <f>'[1]Annex 3'!S17</f>
        <v>7654594.4930000007</v>
      </c>
      <c r="S27" s="57">
        <f>'[1]Annex 3'!T17</f>
        <v>8030174.8289999999</v>
      </c>
      <c r="T27" s="57">
        <f>'[1]Annex 3'!U17</f>
        <v>7725035.8900000006</v>
      </c>
      <c r="U27" s="57">
        <f>'[1]Annex 3'!V17</f>
        <v>7543432.7000000002</v>
      </c>
      <c r="V27" s="57">
        <f>'[1]Annex 3'!W17</f>
        <v>7794219.733</v>
      </c>
      <c r="W27" s="57">
        <f>'[1]Annex 3'!X17</f>
        <v>8184476.3880000003</v>
      </c>
      <c r="X27" s="57">
        <f>'[1]Annex 3'!Y17</f>
        <v>7982651.3550000004</v>
      </c>
      <c r="Y27" s="57">
        <f>'[1]Annex 3'!Z17</f>
        <v>8432056.3139166459</v>
      </c>
      <c r="Z27" s="57">
        <f>'[1]Annex 3'!AA17</f>
        <v>8486518.637938397</v>
      </c>
      <c r="AA27" s="57">
        <f>'[1]Annex 3'!AB17</f>
        <v>9744996.0863743555</v>
      </c>
      <c r="AB27" s="57">
        <f>'[1]Annex 3'!AC17</f>
        <v>9735485.5043653697</v>
      </c>
      <c r="AC27" s="57">
        <f>'[1]Annex 3'!AD17</f>
        <v>10365622.37240226</v>
      </c>
      <c r="AD27" s="57">
        <f>'[1]Annex 3'!AE17</f>
        <v>10697153.995391866</v>
      </c>
      <c r="AE27" s="57">
        <f>'[1]Annex 3'!AF17</f>
        <v>12150765.040191511</v>
      </c>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1"/>
    </row>
    <row r="28" spans="1:139" ht="17.25" customHeight="1" x14ac:dyDescent="0.25">
      <c r="A28" s="72" t="s">
        <v>54</v>
      </c>
      <c r="B28" s="73" t="s">
        <v>55</v>
      </c>
      <c r="C28" s="72" t="s">
        <v>18</v>
      </c>
      <c r="D28" s="74"/>
      <c r="E28" s="74"/>
      <c r="F28" s="74"/>
      <c r="G28" s="74"/>
      <c r="H28" s="74"/>
      <c r="I28" s="74"/>
      <c r="J28" s="74"/>
      <c r="K28" s="74"/>
      <c r="L28" s="74"/>
      <c r="M28" s="74"/>
      <c r="N28" s="74"/>
      <c r="O28" s="75"/>
      <c r="P28" s="75"/>
      <c r="Q28" s="75"/>
      <c r="R28" s="75"/>
      <c r="S28" s="75"/>
      <c r="T28" s="75"/>
      <c r="U28" s="75"/>
      <c r="V28" s="75"/>
      <c r="W28" s="75"/>
      <c r="X28" s="75"/>
      <c r="Y28" s="75"/>
      <c r="Z28" s="75"/>
      <c r="AA28" s="75"/>
      <c r="AB28" s="75"/>
      <c r="AC28" s="75"/>
      <c r="AD28" s="75"/>
      <c r="AE28" s="75"/>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1"/>
    </row>
    <row r="29" spans="1:139" ht="17.25" customHeight="1" x14ac:dyDescent="0.25">
      <c r="A29" s="76" t="s">
        <v>56</v>
      </c>
      <c r="B29" s="77" t="s">
        <v>57</v>
      </c>
      <c r="C29" s="72" t="s">
        <v>18</v>
      </c>
      <c r="D29" s="74"/>
      <c r="E29" s="74"/>
      <c r="F29" s="74"/>
      <c r="G29" s="74"/>
      <c r="H29" s="74"/>
      <c r="I29" s="74"/>
      <c r="J29" s="74"/>
      <c r="K29" s="74"/>
      <c r="L29" s="74"/>
      <c r="M29" s="74"/>
      <c r="N29" s="74"/>
      <c r="O29" s="75"/>
      <c r="P29" s="75"/>
      <c r="Q29" s="75"/>
      <c r="R29" s="75"/>
      <c r="S29" s="75"/>
      <c r="T29" s="75"/>
      <c r="U29" s="75"/>
      <c r="V29" s="75"/>
      <c r="W29" s="75"/>
      <c r="X29" s="75"/>
      <c r="Y29" s="75"/>
      <c r="Z29" s="75"/>
      <c r="AA29" s="75"/>
      <c r="AB29" s="75"/>
      <c r="AC29" s="75"/>
      <c r="AD29" s="75"/>
      <c r="AE29" s="75"/>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1"/>
    </row>
    <row r="30" spans="1:139" ht="17.25" customHeight="1" x14ac:dyDescent="0.25">
      <c r="A30" s="78" t="s">
        <v>58</v>
      </c>
      <c r="B30" s="79" t="s">
        <v>59</v>
      </c>
      <c r="C30" s="80" t="s">
        <v>60</v>
      </c>
      <c r="D30" s="51">
        <f>D31/D46</f>
        <v>0.996340731543365</v>
      </c>
      <c r="E30" s="51">
        <f t="shared" ref="E30:AE30" si="4">E31/E46</f>
        <v>0.99404707886586774</v>
      </c>
      <c r="F30" s="51">
        <f t="shared" si="4"/>
        <v>0.99508440148581667</v>
      </c>
      <c r="G30" s="51">
        <f t="shared" si="4"/>
        <v>0.9960593510235215</v>
      </c>
      <c r="H30" s="51">
        <f t="shared" si="4"/>
        <v>0.9953662716803181</v>
      </c>
      <c r="I30" s="51">
        <f t="shared" si="4"/>
        <v>0.99182917935418791</v>
      </c>
      <c r="J30" s="51">
        <f t="shared" si="4"/>
        <v>0.9928031656717996</v>
      </c>
      <c r="K30" s="51">
        <f t="shared" si="4"/>
        <v>0.99553671802891752</v>
      </c>
      <c r="L30" s="51">
        <f t="shared" si="4"/>
        <v>0.99553600220504668</v>
      </c>
      <c r="M30" s="51">
        <f t="shared" si="4"/>
        <v>0.99583381514500124</v>
      </c>
      <c r="N30" s="51">
        <f t="shared" si="4"/>
        <v>0.99443182771527727</v>
      </c>
      <c r="O30" s="52">
        <f t="shared" si="4"/>
        <v>0.99712071380096123</v>
      </c>
      <c r="P30" s="52">
        <f t="shared" si="4"/>
        <v>0.99606709919004355</v>
      </c>
      <c r="Q30" s="52">
        <f t="shared" si="4"/>
        <v>0.9963783262172361</v>
      </c>
      <c r="R30" s="52">
        <f t="shared" si="4"/>
        <v>0.99962065541124934</v>
      </c>
      <c r="S30" s="52">
        <f t="shared" si="4"/>
        <v>0.99965516180419889</v>
      </c>
      <c r="T30" s="52">
        <f t="shared" si="4"/>
        <v>0.9942111195809602</v>
      </c>
      <c r="U30" s="52">
        <f t="shared" si="4"/>
        <v>0.99945264918980448</v>
      </c>
      <c r="V30" s="52">
        <f t="shared" si="4"/>
        <v>0.99694339897820272</v>
      </c>
      <c r="W30" s="52">
        <f t="shared" si="4"/>
        <v>0.99702655663645379</v>
      </c>
      <c r="X30" s="52">
        <f t="shared" si="4"/>
        <v>0.99970880451912203</v>
      </c>
      <c r="Y30" s="52">
        <f t="shared" si="4"/>
        <v>0.99931878915275163</v>
      </c>
      <c r="Z30" s="52">
        <f t="shared" si="4"/>
        <v>0.9993992654161179</v>
      </c>
      <c r="AA30" s="52">
        <f t="shared" si="4"/>
        <v>0.99615013629759008</v>
      </c>
      <c r="AB30" s="52">
        <f t="shared" si="4"/>
        <v>0.99609001445661438</v>
      </c>
      <c r="AC30" s="52">
        <f t="shared" si="4"/>
        <v>0.99626062443297636</v>
      </c>
      <c r="AD30" s="52">
        <f t="shared" si="4"/>
        <v>0.99639142000054637</v>
      </c>
      <c r="AE30" s="52">
        <f t="shared" si="4"/>
        <v>0.98341312454329544</v>
      </c>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1"/>
    </row>
    <row r="31" spans="1:139" ht="17.25" customHeight="1" x14ac:dyDescent="0.25">
      <c r="A31" s="78" t="s">
        <v>61</v>
      </c>
      <c r="B31" s="81" t="s">
        <v>62</v>
      </c>
      <c r="C31" s="82" t="s">
        <v>63</v>
      </c>
      <c r="D31" s="56">
        <f>D33+D35+D37+D39+D41+D43</f>
        <v>3150391.04</v>
      </c>
      <c r="E31" s="56">
        <f t="shared" ref="E31:AE31" si="5">E33+E35+E37+E39+E41+E43</f>
        <v>3308519.7199999997</v>
      </c>
      <c r="F31" s="56">
        <f t="shared" si="5"/>
        <v>3851882.273</v>
      </c>
      <c r="G31" s="56">
        <f t="shared" si="5"/>
        <v>4182436.7720000008</v>
      </c>
      <c r="H31" s="56">
        <f t="shared" si="5"/>
        <v>4534918.5440000007</v>
      </c>
      <c r="I31" s="56">
        <f t="shared" si="5"/>
        <v>4380772.2220000001</v>
      </c>
      <c r="J31" s="56">
        <f t="shared" si="5"/>
        <v>5393781.5269999998</v>
      </c>
      <c r="K31" s="56">
        <f t="shared" si="5"/>
        <v>5961572.0904049994</v>
      </c>
      <c r="L31" s="56">
        <f t="shared" si="5"/>
        <v>6057874.1329999994</v>
      </c>
      <c r="M31" s="56">
        <f t="shared" si="5"/>
        <v>6641392.4029999999</v>
      </c>
      <c r="N31" s="56">
        <f t="shared" si="5"/>
        <v>7155511.9619999994</v>
      </c>
      <c r="O31" s="57">
        <f t="shared" si="5"/>
        <v>7506990.5090000005</v>
      </c>
      <c r="P31" s="57">
        <f t="shared" si="5"/>
        <v>8088337.466</v>
      </c>
      <c r="Q31" s="57">
        <f t="shared" si="5"/>
        <v>7462772.7970000003</v>
      </c>
      <c r="R31" s="57">
        <f t="shared" si="5"/>
        <v>7651690.7640000004</v>
      </c>
      <c r="S31" s="57">
        <f t="shared" si="5"/>
        <v>8027405.7180000003</v>
      </c>
      <c r="T31" s="57">
        <f t="shared" si="5"/>
        <v>7680316.5810000002</v>
      </c>
      <c r="U31" s="57">
        <f t="shared" si="5"/>
        <v>7539303.7960000001</v>
      </c>
      <c r="V31" s="57">
        <f t="shared" si="5"/>
        <v>7770395.9129999997</v>
      </c>
      <c r="W31" s="57">
        <f t="shared" si="5"/>
        <v>8160140.3110000007</v>
      </c>
      <c r="X31" s="57">
        <f t="shared" si="5"/>
        <v>7980326.8430000003</v>
      </c>
      <c r="Y31" s="57">
        <f t="shared" si="5"/>
        <v>8426312.3056909963</v>
      </c>
      <c r="Z31" s="57">
        <f t="shared" si="5"/>
        <v>8481420.492695827</v>
      </c>
      <c r="AA31" s="57">
        <f t="shared" si="5"/>
        <v>9707479.1796612963</v>
      </c>
      <c r="AB31" s="57">
        <f t="shared" si="5"/>
        <v>9697419.8967854604</v>
      </c>
      <c r="AC31" s="57">
        <f t="shared" si="5"/>
        <v>10326861.417365905</v>
      </c>
      <c r="AD31" s="57">
        <f t="shared" si="5"/>
        <v>10658552.459433019</v>
      </c>
      <c r="AE31" s="57">
        <f t="shared" si="5"/>
        <v>11949221.813766174</v>
      </c>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1"/>
    </row>
    <row r="32" spans="1:139" ht="17.25" customHeight="1" x14ac:dyDescent="0.25">
      <c r="A32" s="78" t="s">
        <v>16</v>
      </c>
      <c r="B32" s="83" t="s">
        <v>64</v>
      </c>
      <c r="C32" s="84" t="s">
        <v>65</v>
      </c>
      <c r="D32" s="85">
        <f>D33/D46</f>
        <v>0</v>
      </c>
      <c r="E32" s="85">
        <f t="shared" ref="E32:AE32" si="6">E33/E46</f>
        <v>0</v>
      </c>
      <c r="F32" s="85">
        <f t="shared" si="6"/>
        <v>0</v>
      </c>
      <c r="G32" s="85">
        <f t="shared" si="6"/>
        <v>0</v>
      </c>
      <c r="H32" s="85">
        <f t="shared" si="6"/>
        <v>0</v>
      </c>
      <c r="I32" s="85">
        <f t="shared" si="6"/>
        <v>0</v>
      </c>
      <c r="J32" s="85">
        <f t="shared" si="6"/>
        <v>0</v>
      </c>
      <c r="K32" s="85">
        <f t="shared" si="6"/>
        <v>0</v>
      </c>
      <c r="L32" s="85">
        <f t="shared" si="6"/>
        <v>0</v>
      </c>
      <c r="M32" s="85">
        <f t="shared" si="6"/>
        <v>0</v>
      </c>
      <c r="N32" s="85">
        <f t="shared" si="6"/>
        <v>0</v>
      </c>
      <c r="O32" s="86">
        <f t="shared" si="6"/>
        <v>0</v>
      </c>
      <c r="P32" s="86">
        <f t="shared" si="6"/>
        <v>0</v>
      </c>
      <c r="Q32" s="86">
        <f t="shared" si="6"/>
        <v>0</v>
      </c>
      <c r="R32" s="86">
        <f t="shared" si="6"/>
        <v>0</v>
      </c>
      <c r="S32" s="86">
        <f t="shared" si="6"/>
        <v>0</v>
      </c>
      <c r="T32" s="86">
        <f t="shared" si="6"/>
        <v>0</v>
      </c>
      <c r="U32" s="86">
        <f t="shared" si="6"/>
        <v>0</v>
      </c>
      <c r="V32" s="86">
        <f t="shared" si="6"/>
        <v>0</v>
      </c>
      <c r="W32" s="86">
        <f t="shared" si="6"/>
        <v>0</v>
      </c>
      <c r="X32" s="86">
        <f t="shared" si="6"/>
        <v>0</v>
      </c>
      <c r="Y32" s="86">
        <f t="shared" si="6"/>
        <v>0</v>
      </c>
      <c r="Z32" s="86">
        <f t="shared" si="6"/>
        <v>0</v>
      </c>
      <c r="AA32" s="86">
        <f t="shared" si="6"/>
        <v>0</v>
      </c>
      <c r="AB32" s="86">
        <f t="shared" si="6"/>
        <v>0</v>
      </c>
      <c r="AC32" s="86">
        <f t="shared" si="6"/>
        <v>0</v>
      </c>
      <c r="AD32" s="86">
        <f t="shared" si="6"/>
        <v>0</v>
      </c>
      <c r="AE32" s="86">
        <f t="shared" si="6"/>
        <v>0</v>
      </c>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1"/>
    </row>
    <row r="33" spans="1:139" ht="17.25" customHeight="1" x14ac:dyDescent="0.25">
      <c r="A33" s="87" t="s">
        <v>66</v>
      </c>
      <c r="B33" s="88" t="s">
        <v>67</v>
      </c>
      <c r="C33" s="82" t="s">
        <v>68</v>
      </c>
      <c r="D33" s="89">
        <f>'[1]Annex 3'!E19</f>
        <v>0</v>
      </c>
      <c r="E33" s="89">
        <f>'[1]Annex 3'!F19</f>
        <v>0</v>
      </c>
      <c r="F33" s="89">
        <f>'[1]Annex 3'!G19</f>
        <v>0</v>
      </c>
      <c r="G33" s="89">
        <f>'[1]Annex 3'!H19</f>
        <v>0</v>
      </c>
      <c r="H33" s="89">
        <f>'[1]Annex 3'!I19</f>
        <v>0</v>
      </c>
      <c r="I33" s="89">
        <f>'[1]Annex 3'!J19</f>
        <v>0</v>
      </c>
      <c r="J33" s="89">
        <f>'[1]Annex 3'!K19</f>
        <v>0</v>
      </c>
      <c r="K33" s="89">
        <f>'[1]Annex 3'!L19</f>
        <v>0</v>
      </c>
      <c r="L33" s="89">
        <f>'[1]Annex 3'!M19</f>
        <v>0</v>
      </c>
      <c r="M33" s="89">
        <f>'[1]Annex 3'!N19</f>
        <v>0</v>
      </c>
      <c r="N33" s="89">
        <f>'[1]Annex 3'!O19</f>
        <v>0</v>
      </c>
      <c r="O33" s="90">
        <f>'[1]Annex 3'!P19</f>
        <v>0</v>
      </c>
      <c r="P33" s="90">
        <f>'[1]Annex 3'!Q19</f>
        <v>0</v>
      </c>
      <c r="Q33" s="90">
        <f>'[1]Annex 3'!R19</f>
        <v>0</v>
      </c>
      <c r="R33" s="90">
        <f>'[1]Annex 3'!S19</f>
        <v>0</v>
      </c>
      <c r="S33" s="90">
        <f>'[1]Annex 3'!T19</f>
        <v>0</v>
      </c>
      <c r="T33" s="90">
        <f>'[1]Annex 3'!U19</f>
        <v>0</v>
      </c>
      <c r="U33" s="90">
        <f>'[1]Annex 3'!V19</f>
        <v>0</v>
      </c>
      <c r="V33" s="90">
        <f>'[1]Annex 3'!W19</f>
        <v>0</v>
      </c>
      <c r="W33" s="90">
        <f>'[1]Annex 3'!X19</f>
        <v>0</v>
      </c>
      <c r="X33" s="90">
        <f>'[1]Annex 3'!Y19</f>
        <v>0</v>
      </c>
      <c r="Y33" s="90">
        <f>'[1]Annex 3'!Z19</f>
        <v>0</v>
      </c>
      <c r="Z33" s="90">
        <f>'[1]Annex 3'!AA19</f>
        <v>0</v>
      </c>
      <c r="AA33" s="90">
        <f>'[1]Annex 3'!AB19</f>
        <v>0</v>
      </c>
      <c r="AB33" s="90">
        <f>'[1]Annex 3'!AC19</f>
        <v>0</v>
      </c>
      <c r="AC33" s="90">
        <f>'[1]Annex 3'!AD19</f>
        <v>0</v>
      </c>
      <c r="AD33" s="90">
        <f>'[1]Annex 3'!AE19</f>
        <v>0</v>
      </c>
      <c r="AE33" s="90">
        <f>'[1]Annex 3'!AF19</f>
        <v>0</v>
      </c>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1"/>
    </row>
    <row r="34" spans="1:139" ht="17.25" customHeight="1" x14ac:dyDescent="0.25">
      <c r="A34" s="78" t="s">
        <v>69</v>
      </c>
      <c r="B34" s="83" t="s">
        <v>70</v>
      </c>
      <c r="C34" s="84" t="s">
        <v>71</v>
      </c>
      <c r="D34" s="85">
        <f>D35/D46</f>
        <v>0</v>
      </c>
      <c r="E34" s="85">
        <f t="shared" ref="E34:AE34" si="7">E35/E46</f>
        <v>0</v>
      </c>
      <c r="F34" s="85">
        <f t="shared" si="7"/>
        <v>0</v>
      </c>
      <c r="G34" s="85">
        <f t="shared" si="7"/>
        <v>0</v>
      </c>
      <c r="H34" s="85">
        <f t="shared" si="7"/>
        <v>0</v>
      </c>
      <c r="I34" s="85">
        <f t="shared" si="7"/>
        <v>0</v>
      </c>
      <c r="J34" s="85">
        <f t="shared" si="7"/>
        <v>0</v>
      </c>
      <c r="K34" s="85">
        <f t="shared" si="7"/>
        <v>0</v>
      </c>
      <c r="L34" s="85">
        <f t="shared" si="7"/>
        <v>0</v>
      </c>
      <c r="M34" s="85">
        <f t="shared" si="7"/>
        <v>0</v>
      </c>
      <c r="N34" s="85">
        <f t="shared" si="7"/>
        <v>6.9487119370095286E-4</v>
      </c>
      <c r="O34" s="86">
        <f t="shared" si="7"/>
        <v>1.3282562600892202E-3</v>
      </c>
      <c r="P34" s="86">
        <f t="shared" si="7"/>
        <v>0</v>
      </c>
      <c r="Q34" s="86">
        <f t="shared" si="7"/>
        <v>5.9979248582012245E-4</v>
      </c>
      <c r="R34" s="86">
        <f t="shared" si="7"/>
        <v>0</v>
      </c>
      <c r="S34" s="86">
        <f t="shared" si="7"/>
        <v>1.1488302803425803E-3</v>
      </c>
      <c r="T34" s="86">
        <f t="shared" si="7"/>
        <v>5.9546648915310084E-4</v>
      </c>
      <c r="U34" s="86">
        <f t="shared" si="7"/>
        <v>1.5682515468057399E-3</v>
      </c>
      <c r="V34" s="86">
        <f t="shared" si="7"/>
        <v>2.3478937760144873E-4</v>
      </c>
      <c r="W34" s="86">
        <f t="shared" si="7"/>
        <v>2.2359402278722781E-4</v>
      </c>
      <c r="X34" s="86">
        <f t="shared" si="7"/>
        <v>3.152148187486512E-4</v>
      </c>
      <c r="Y34" s="86">
        <f t="shared" si="7"/>
        <v>1.9597829265829729E-3</v>
      </c>
      <c r="Z34" s="86">
        <f t="shared" si="7"/>
        <v>1.9472059987149649E-3</v>
      </c>
      <c r="AA34" s="86">
        <f t="shared" si="7"/>
        <v>1.4392001675208499E-3</v>
      </c>
      <c r="AB34" s="86">
        <f t="shared" si="7"/>
        <v>4.5221165375121039E-3</v>
      </c>
      <c r="AC34" s="86">
        <f t="shared" si="7"/>
        <v>3.2089245396937347E-3</v>
      </c>
      <c r="AD34" s="86">
        <f t="shared" si="7"/>
        <v>3.8118082639144323E-3</v>
      </c>
      <c r="AE34" s="86">
        <f t="shared" si="7"/>
        <v>5.7712415447130352E-4</v>
      </c>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1"/>
    </row>
    <row r="35" spans="1:139" ht="17.25" customHeight="1" x14ac:dyDescent="0.25">
      <c r="A35" s="87" t="s">
        <v>72</v>
      </c>
      <c r="B35" s="88" t="s">
        <v>73</v>
      </c>
      <c r="C35" s="82" t="s">
        <v>74</v>
      </c>
      <c r="D35" s="89">
        <f>'[1]Annex 3'!E22</f>
        <v>0</v>
      </c>
      <c r="E35" s="89">
        <f>'[1]Annex 3'!F22</f>
        <v>0</v>
      </c>
      <c r="F35" s="89">
        <f>'[1]Annex 3'!G22</f>
        <v>0</v>
      </c>
      <c r="G35" s="89">
        <f>'[1]Annex 3'!H22</f>
        <v>0</v>
      </c>
      <c r="H35" s="89">
        <f>'[1]Annex 3'!I22</f>
        <v>0</v>
      </c>
      <c r="I35" s="89">
        <f>'[1]Annex 3'!J22</f>
        <v>0</v>
      </c>
      <c r="J35" s="89">
        <f>'[1]Annex 3'!K22</f>
        <v>0</v>
      </c>
      <c r="K35" s="89">
        <f>'[1]Annex 3'!L22</f>
        <v>0</v>
      </c>
      <c r="L35" s="89">
        <f>'[1]Annex 3'!M22</f>
        <v>0</v>
      </c>
      <c r="M35" s="89">
        <f>'[1]Annex 3'!N22</f>
        <v>0</v>
      </c>
      <c r="N35" s="89">
        <f>'[1]Annex 3'!O22</f>
        <v>5000</v>
      </c>
      <c r="O35" s="90">
        <f>'[1]Annex 3'!P22</f>
        <v>10000</v>
      </c>
      <c r="P35" s="90">
        <f>'[1]Annex 3'!Q22</f>
        <v>0</v>
      </c>
      <c r="Q35" s="90">
        <f>'[1]Annex 3'!R22</f>
        <v>4492.3850000000002</v>
      </c>
      <c r="R35" s="90">
        <f>'[1]Annex 3'!S22</f>
        <v>0</v>
      </c>
      <c r="S35" s="90">
        <f>'[1]Annex 3'!T22</f>
        <v>9225.3080000000009</v>
      </c>
      <c r="T35" s="90">
        <f>'[1]Annex 3'!U22</f>
        <v>4600</v>
      </c>
      <c r="U35" s="90">
        <f>'[1]Annex 3'!V22</f>
        <v>11830</v>
      </c>
      <c r="V35" s="90">
        <f>'[1]Annex 3'!W22</f>
        <v>1830</v>
      </c>
      <c r="W35" s="90">
        <f>'[1]Annex 3'!X22</f>
        <v>1830</v>
      </c>
      <c r="X35" s="90">
        <f>'[1]Annex 3'!Y22</f>
        <v>2516.25</v>
      </c>
      <c r="Y35" s="90">
        <f>'[1]Annex 3'!Z22</f>
        <v>16525</v>
      </c>
      <c r="Z35" s="90">
        <f>'[1]Annex 3'!AA22</f>
        <v>16525</v>
      </c>
      <c r="AA35" s="90">
        <f>'[1]Annex 3'!AB22</f>
        <v>14025</v>
      </c>
      <c r="AB35" s="90">
        <f>'[1]Annex 3'!AC22</f>
        <v>44025</v>
      </c>
      <c r="AC35" s="90">
        <f>'[1]Annex 3'!AD22</f>
        <v>33262.5</v>
      </c>
      <c r="AD35" s="90">
        <f>'[1]Annex 3'!AE22</f>
        <v>40775.5</v>
      </c>
      <c r="AE35" s="90">
        <f>'[1]Annex 3'!AF22</f>
        <v>7012.5</v>
      </c>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1"/>
    </row>
    <row r="36" spans="1:139" ht="17.25" customHeight="1" x14ac:dyDescent="0.25">
      <c r="A36" s="78" t="s">
        <v>75</v>
      </c>
      <c r="B36" s="83" t="s">
        <v>76</v>
      </c>
      <c r="C36" s="84" t="s">
        <v>77</v>
      </c>
      <c r="D36" s="85">
        <f>D37/D46</f>
        <v>1.2966634768386709E-7</v>
      </c>
      <c r="E36" s="85">
        <f t="shared" ref="E36:AE36" si="8">E37/E46</f>
        <v>2.6139211242582678E-7</v>
      </c>
      <c r="F36" s="85">
        <f t="shared" si="8"/>
        <v>3.4901352926352488E-7</v>
      </c>
      <c r="G36" s="85">
        <f t="shared" si="8"/>
        <v>0</v>
      </c>
      <c r="H36" s="85">
        <f t="shared" si="8"/>
        <v>7.0236812220744235E-3</v>
      </c>
      <c r="I36" s="85">
        <f t="shared" si="8"/>
        <v>0</v>
      </c>
      <c r="J36" s="85">
        <f t="shared" si="8"/>
        <v>0</v>
      </c>
      <c r="K36" s="85">
        <f t="shared" si="8"/>
        <v>0</v>
      </c>
      <c r="L36" s="85">
        <f t="shared" si="8"/>
        <v>0</v>
      </c>
      <c r="M36" s="85">
        <f t="shared" si="8"/>
        <v>3.71859952205809E-8</v>
      </c>
      <c r="N36" s="85">
        <f t="shared" si="8"/>
        <v>0</v>
      </c>
      <c r="O36" s="86">
        <f t="shared" si="8"/>
        <v>4.6741337792539657E-7</v>
      </c>
      <c r="P36" s="86">
        <f t="shared" si="8"/>
        <v>1.5073383554204602E-7</v>
      </c>
      <c r="Q36" s="86">
        <f t="shared" si="8"/>
        <v>1.7404774624505949E-6</v>
      </c>
      <c r="R36" s="86">
        <f t="shared" si="8"/>
        <v>3.8604265747875979E-7</v>
      </c>
      <c r="S36" s="86">
        <f t="shared" si="8"/>
        <v>3.5740193222635005E-6</v>
      </c>
      <c r="T36" s="86">
        <f t="shared" si="8"/>
        <v>0</v>
      </c>
      <c r="U36" s="86">
        <f t="shared" si="8"/>
        <v>0</v>
      </c>
      <c r="V36" s="86">
        <f t="shared" si="8"/>
        <v>0</v>
      </c>
      <c r="W36" s="86">
        <f t="shared" si="8"/>
        <v>0</v>
      </c>
      <c r="X36" s="86">
        <f t="shared" si="8"/>
        <v>0</v>
      </c>
      <c r="Y36" s="86">
        <f t="shared" si="8"/>
        <v>0</v>
      </c>
      <c r="Z36" s="86">
        <f t="shared" si="8"/>
        <v>5.7901481274466377E-8</v>
      </c>
      <c r="AA36" s="86">
        <f t="shared" si="8"/>
        <v>0</v>
      </c>
      <c r="AB36" s="86">
        <f t="shared" si="8"/>
        <v>6.1145746633085344E-8</v>
      </c>
      <c r="AC36" s="86">
        <f t="shared" si="8"/>
        <v>5.4121039031251842E-7</v>
      </c>
      <c r="AD36" s="86">
        <f t="shared" si="8"/>
        <v>0</v>
      </c>
      <c r="AE36" s="86">
        <f t="shared" si="8"/>
        <v>0</v>
      </c>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1"/>
    </row>
    <row r="37" spans="1:139" ht="17.25" customHeight="1" x14ac:dyDescent="0.25">
      <c r="A37" s="87" t="s">
        <v>78</v>
      </c>
      <c r="B37" s="88" t="s">
        <v>79</v>
      </c>
      <c r="C37" s="82" t="s">
        <v>80</v>
      </c>
      <c r="D37" s="89">
        <f>'[1]Annex 3'!E24</f>
        <v>0.41</v>
      </c>
      <c r="E37" s="89">
        <f>'[1]Annex 3'!F24</f>
        <v>0.87</v>
      </c>
      <c r="F37" s="89">
        <f>'[1]Annex 3'!G24</f>
        <v>1.351</v>
      </c>
      <c r="G37" s="89">
        <f>'[1]Annex 3'!H24</f>
        <v>0</v>
      </c>
      <c r="H37" s="89">
        <f>'[1]Annex 3'!I24</f>
        <v>32000.101999999999</v>
      </c>
      <c r="I37" s="89">
        <f>'[1]Annex 3'!J24</f>
        <v>0</v>
      </c>
      <c r="J37" s="89">
        <f>'[1]Annex 3'!K24</f>
        <v>0</v>
      </c>
      <c r="K37" s="89">
        <f>'[1]Annex 3'!L24</f>
        <v>0</v>
      </c>
      <c r="L37" s="89">
        <f>'[1]Annex 3'!M24</f>
        <v>0</v>
      </c>
      <c r="M37" s="89">
        <f>'[1]Annex 3'!N24</f>
        <v>0.248</v>
      </c>
      <c r="N37" s="89">
        <f>'[1]Annex 3'!O24</f>
        <v>0</v>
      </c>
      <c r="O37" s="90">
        <f>'[1]Annex 3'!P24</f>
        <v>3.5189999999999997</v>
      </c>
      <c r="P37" s="90">
        <f>'[1]Annex 3'!Q24</f>
        <v>1.224</v>
      </c>
      <c r="Q37" s="90">
        <f>'[1]Annex 3'!R24</f>
        <v>13.036</v>
      </c>
      <c r="R37" s="90">
        <f>'[1]Annex 3'!S24</f>
        <v>2.9550000000000001</v>
      </c>
      <c r="S37" s="90">
        <f>'[1]Annex 3'!T24</f>
        <v>28.7</v>
      </c>
      <c r="T37" s="90">
        <f>'[1]Annex 3'!U24</f>
        <v>0</v>
      </c>
      <c r="U37" s="90">
        <f>'[1]Annex 3'!V24</f>
        <v>0</v>
      </c>
      <c r="V37" s="90">
        <f>'[1]Annex 3'!W24</f>
        <v>0</v>
      </c>
      <c r="W37" s="90">
        <f>'[1]Annex 3'!X24</f>
        <v>0</v>
      </c>
      <c r="X37" s="90">
        <f>'[1]Annex 3'!Y24</f>
        <v>0</v>
      </c>
      <c r="Y37" s="90">
        <f>'[1]Annex 3'!Z24</f>
        <v>0</v>
      </c>
      <c r="Z37" s="90">
        <f>'[1]Annex 3'!AA24</f>
        <v>0.49138199999999999</v>
      </c>
      <c r="AA37" s="90">
        <f>'[1]Annex 3'!AB24</f>
        <v>0</v>
      </c>
      <c r="AB37" s="90">
        <f>'[1]Annex 3'!AC24</f>
        <v>0.59528353000000001</v>
      </c>
      <c r="AC37" s="90">
        <f>'[1]Annex 3'!AD24</f>
        <v>5.6099825299999999</v>
      </c>
      <c r="AD37" s="90">
        <f>'[1]Annex 3'!AE24</f>
        <v>0</v>
      </c>
      <c r="AE37" s="90">
        <f>'[1]Annex 3'!AF24</f>
        <v>0</v>
      </c>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1"/>
    </row>
    <row r="38" spans="1:139" ht="17.25" customHeight="1" x14ac:dyDescent="0.25">
      <c r="A38" s="78" t="s">
        <v>81</v>
      </c>
      <c r="B38" s="83" t="s">
        <v>82</v>
      </c>
      <c r="C38" s="84" t="s">
        <v>83</v>
      </c>
      <c r="D38" s="85">
        <f>D39/D46</f>
        <v>1.5225188513095073E-3</v>
      </c>
      <c r="E38" s="85">
        <f t="shared" ref="E38:AE38" si="9">E39/E46</f>
        <v>2.9254554546642633E-4</v>
      </c>
      <c r="F38" s="85">
        <f t="shared" si="9"/>
        <v>3.0537857131584601E-4</v>
      </c>
      <c r="G38" s="85">
        <f t="shared" si="9"/>
        <v>2.4869852477143296E-4</v>
      </c>
      <c r="H38" s="85">
        <f t="shared" si="9"/>
        <v>7.0836781937931885E-4</v>
      </c>
      <c r="I38" s="85">
        <f t="shared" si="9"/>
        <v>3.7219210078188721E-4</v>
      </c>
      <c r="J38" s="85">
        <f t="shared" si="9"/>
        <v>4.0876672442646838E-4</v>
      </c>
      <c r="K38" s="85">
        <f t="shared" si="9"/>
        <v>3.2652026730658427E-4</v>
      </c>
      <c r="L38" s="85">
        <f t="shared" si="9"/>
        <v>2.9173902929661511E-4</v>
      </c>
      <c r="M38" s="85">
        <f t="shared" si="9"/>
        <v>2.8324017768458745E-4</v>
      </c>
      <c r="N38" s="85">
        <f t="shared" si="9"/>
        <v>3.5701258959054048E-4</v>
      </c>
      <c r="O38" s="86">
        <f t="shared" si="9"/>
        <v>2.616736558213809E-4</v>
      </c>
      <c r="P38" s="86">
        <f t="shared" si="9"/>
        <v>2.4135664303089562E-4</v>
      </c>
      <c r="Q38" s="86">
        <f t="shared" si="9"/>
        <v>2.349352180503243E-4</v>
      </c>
      <c r="R38" s="86">
        <f t="shared" si="9"/>
        <v>1.7664776380205827E-4</v>
      </c>
      <c r="S38" s="86">
        <f t="shared" si="9"/>
        <v>1.6248139396517742E-4</v>
      </c>
      <c r="T38" s="86">
        <f t="shared" si="9"/>
        <v>2.2208453454835664E-4</v>
      </c>
      <c r="U38" s="86">
        <f t="shared" si="9"/>
        <v>3.266203594551854E-3</v>
      </c>
      <c r="V38" s="86">
        <f t="shared" si="9"/>
        <v>2.227851740756152E-3</v>
      </c>
      <c r="W38" s="86">
        <f t="shared" si="9"/>
        <v>2.0416821074223128E-3</v>
      </c>
      <c r="X38" s="86">
        <f t="shared" si="9"/>
        <v>2.0183053578944634E-3</v>
      </c>
      <c r="Y38" s="86">
        <f t="shared" si="9"/>
        <v>1.83023931952773E-3</v>
      </c>
      <c r="Z38" s="86">
        <f t="shared" si="9"/>
        <v>1.3389635843463379E-3</v>
      </c>
      <c r="AA38" s="86">
        <f t="shared" si="9"/>
        <v>8.1709924934412234E-4</v>
      </c>
      <c r="AB38" s="86">
        <f t="shared" si="9"/>
        <v>1.8690697528429188E-3</v>
      </c>
      <c r="AC38" s="86">
        <f t="shared" si="9"/>
        <v>3.3325981161452036E-4</v>
      </c>
      <c r="AD38" s="86">
        <f t="shared" si="9"/>
        <v>8.7763052302697569E-4</v>
      </c>
      <c r="AE38" s="86">
        <f t="shared" si="9"/>
        <v>6.9508248435168579E-4</v>
      </c>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1"/>
    </row>
    <row r="39" spans="1:139" ht="17.25" customHeight="1" x14ac:dyDescent="0.25">
      <c r="A39" s="87" t="s">
        <v>84</v>
      </c>
      <c r="B39" s="88" t="s">
        <v>85</v>
      </c>
      <c r="C39" s="82" t="s">
        <v>86</v>
      </c>
      <c r="D39" s="89">
        <f>'[1]Annex 3'!E23</f>
        <v>4814.1459999999997</v>
      </c>
      <c r="E39" s="89">
        <f>'[1]Annex 3'!F23</f>
        <v>973.68900000000008</v>
      </c>
      <c r="F39" s="89">
        <f>'[1]Annex 3'!G23</f>
        <v>1182.0930000000001</v>
      </c>
      <c r="G39" s="89">
        <f>'[1]Annex 3'!H23</f>
        <v>1044.2810000000002</v>
      </c>
      <c r="H39" s="89">
        <f>'[1]Annex 3'!I23</f>
        <v>3227.3449999999998</v>
      </c>
      <c r="I39" s="89">
        <f>'[1]Annex 3'!J23</f>
        <v>1643.921</v>
      </c>
      <c r="J39" s="89">
        <f>'[1]Annex 3'!K23</f>
        <v>2220.7809999999999</v>
      </c>
      <c r="K39" s="89">
        <f>'[1]Annex 3'!L23</f>
        <v>1955.3011730000001</v>
      </c>
      <c r="L39" s="89">
        <f>'[1]Annex 3'!M23</f>
        <v>1775.2429999999999</v>
      </c>
      <c r="M39" s="89">
        <f>'[1]Annex 3'!N23</f>
        <v>1888.979</v>
      </c>
      <c r="N39" s="89">
        <f>'[1]Annex 3'!O23</f>
        <v>2568.9120000000003</v>
      </c>
      <c r="O39" s="90">
        <f>'[1]Annex 3'!P23</f>
        <v>1970.0540000000001</v>
      </c>
      <c r="P39" s="90">
        <f>'[1]Annex 3'!Q23</f>
        <v>1959.8820000000001</v>
      </c>
      <c r="Q39" s="90">
        <f>'[1]Annex 3'!R23</f>
        <v>1759.6410000000001</v>
      </c>
      <c r="R39" s="90">
        <f>'[1]Annex 3'!S23</f>
        <v>1352.1670000000001</v>
      </c>
      <c r="S39" s="90">
        <f>'[1]Annex 3'!T23</f>
        <v>1304.7540000000001</v>
      </c>
      <c r="T39" s="90">
        <f>'[1]Annex 3'!U23</f>
        <v>1715.6110000000001</v>
      </c>
      <c r="U39" s="90">
        <f>'[1]Annex 3'!V23</f>
        <v>24638.386999999999</v>
      </c>
      <c r="V39" s="90">
        <f>'[1]Annex 3'!W23</f>
        <v>17364.366000000002</v>
      </c>
      <c r="W39" s="90">
        <f>'[1]Annex 3'!X23</f>
        <v>16710.098999999998</v>
      </c>
      <c r="X39" s="90">
        <f>'[1]Annex 3'!Y23</f>
        <v>16111.428</v>
      </c>
      <c r="Y39" s="90">
        <f>'[1]Annex 3'!Z23</f>
        <v>15432.681010202301</v>
      </c>
      <c r="Z39" s="90">
        <f>'[1]Annex 3'!AA23</f>
        <v>11363.139414075997</v>
      </c>
      <c r="AA39" s="90">
        <f>'[1]Annex 3'!AB23</f>
        <v>7962.628987037896</v>
      </c>
      <c r="AB39" s="90">
        <f>'[1]Annex 3'!AC23</f>
        <v>18196.30148545</v>
      </c>
      <c r="AC39" s="90">
        <f>'[1]Annex 3'!AD23</f>
        <v>3454.4453590940348</v>
      </c>
      <c r="AD39" s="90">
        <f>'[1]Annex 3'!AE23</f>
        <v>9388.1488558758665</v>
      </c>
      <c r="AE39" s="90">
        <f>'[1]Annex 3'!AF23</f>
        <v>8445.7839509099267</v>
      </c>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1"/>
    </row>
    <row r="40" spans="1:139" ht="17.25" customHeight="1" x14ac:dyDescent="0.25">
      <c r="A40" s="78" t="s">
        <v>87</v>
      </c>
      <c r="B40" s="83" t="s">
        <v>88</v>
      </c>
      <c r="C40" s="84" t="s">
        <v>89</v>
      </c>
      <c r="D40" s="85">
        <f>D41/D46</f>
        <v>0.62020833437685763</v>
      </c>
      <c r="E40" s="85">
        <f t="shared" ref="E40:AE40" si="10">E41/E46</f>
        <v>0.63075693113093967</v>
      </c>
      <c r="F40" s="85">
        <f t="shared" si="10"/>
        <v>0.65029256725600448</v>
      </c>
      <c r="G40" s="85">
        <f t="shared" si="10"/>
        <v>0.65489354536381217</v>
      </c>
      <c r="H40" s="85">
        <f t="shared" si="10"/>
        <v>0.61387737554575939</v>
      </c>
      <c r="I40" s="85">
        <f t="shared" si="10"/>
        <v>0.61667972578083996</v>
      </c>
      <c r="J40" s="85">
        <f t="shared" si="10"/>
        <v>0.57767710896065061</v>
      </c>
      <c r="K40" s="85">
        <f t="shared" si="10"/>
        <v>0.60021563650837606</v>
      </c>
      <c r="L40" s="85">
        <f t="shared" si="10"/>
        <v>0.60637106406450214</v>
      </c>
      <c r="M40" s="85">
        <f t="shared" si="10"/>
        <v>0.65913855041327618</v>
      </c>
      <c r="N40" s="85">
        <f t="shared" si="10"/>
        <v>0.61716451024410046</v>
      </c>
      <c r="O40" s="86">
        <f t="shared" si="10"/>
        <v>0.58858317975399099</v>
      </c>
      <c r="P40" s="86">
        <f t="shared" si="10"/>
        <v>0.56686759175378576</v>
      </c>
      <c r="Q40" s="86">
        <f t="shared" si="10"/>
        <v>0.55261854382283671</v>
      </c>
      <c r="R40" s="86">
        <f t="shared" si="10"/>
        <v>0.5173822423410771</v>
      </c>
      <c r="S40" s="86">
        <f t="shared" si="10"/>
        <v>0.53029307813093951</v>
      </c>
      <c r="T40" s="86">
        <f t="shared" si="10"/>
        <v>0.53996842039267212</v>
      </c>
      <c r="U40" s="86">
        <f t="shared" si="10"/>
        <v>0.54339717009737487</v>
      </c>
      <c r="V40" s="86">
        <f t="shared" si="10"/>
        <v>0.55785627797876192</v>
      </c>
      <c r="W40" s="86">
        <f t="shared" si="10"/>
        <v>0.59861092435715635</v>
      </c>
      <c r="X40" s="86">
        <f t="shared" si="10"/>
        <v>0.60773248940169955</v>
      </c>
      <c r="Y40" s="86">
        <f t="shared" si="10"/>
        <v>0.5812010251545302</v>
      </c>
      <c r="Z40" s="86">
        <f t="shared" si="10"/>
        <v>0.60017086450047985</v>
      </c>
      <c r="AA40" s="86">
        <f t="shared" si="10"/>
        <v>0.6450892400906616</v>
      </c>
      <c r="AB40" s="86">
        <f t="shared" si="10"/>
        <v>0.65686844712271875</v>
      </c>
      <c r="AC40" s="86">
        <f t="shared" si="10"/>
        <v>0.64266243773711507</v>
      </c>
      <c r="AD40" s="86">
        <f t="shared" si="10"/>
        <v>0.61996123920375656</v>
      </c>
      <c r="AE40" s="86">
        <f t="shared" si="10"/>
        <v>0.59123144683475837</v>
      </c>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1"/>
    </row>
    <row r="41" spans="1:139" ht="17.25" customHeight="1" x14ac:dyDescent="0.25">
      <c r="A41" s="87" t="s">
        <v>90</v>
      </c>
      <c r="B41" s="88" t="s">
        <v>91</v>
      </c>
      <c r="C41" s="82" t="s">
        <v>92</v>
      </c>
      <c r="D41" s="89">
        <f>'[1]Annex 3'!E25</f>
        <v>1961074.8790000002</v>
      </c>
      <c r="E41" s="89">
        <f>'[1]Annex 3'!F25</f>
        <v>2099369.1239999998</v>
      </c>
      <c r="F41" s="89">
        <f>'[1]Annex 3'!G25</f>
        <v>2517224.0750000002</v>
      </c>
      <c r="G41" s="89">
        <f>'[1]Annex 3'!H25</f>
        <v>2749887.1860000007</v>
      </c>
      <c r="H41" s="89">
        <f>'[1]Annex 3'!I25</f>
        <v>2796843.7080000006</v>
      </c>
      <c r="I41" s="89">
        <f>'[1]Annex 3'!J25</f>
        <v>2723789.0040000002</v>
      </c>
      <c r="J41" s="89">
        <f>'[1]Annex 3'!K25</f>
        <v>3138451.031</v>
      </c>
      <c r="K41" s="89">
        <f>'[1]Annex 3'!L25</f>
        <v>3594271.0319289998</v>
      </c>
      <c r="L41" s="89">
        <f>'[1]Annex 3'!M25</f>
        <v>3689790.8020000001</v>
      </c>
      <c r="M41" s="89">
        <f>'[1]Annex 3'!N25</f>
        <v>4395911.943</v>
      </c>
      <c r="N41" s="89">
        <f>'[1]Annex 3'!O25</f>
        <v>4440855.4839999992</v>
      </c>
      <c r="O41" s="90">
        <f>'[1]Annex 3'!P25</f>
        <v>4431247.1730000004</v>
      </c>
      <c r="P41" s="90">
        <f>'[1]Annex 3'!Q25</f>
        <v>4603119.9950000001</v>
      </c>
      <c r="Q41" s="90">
        <f>'[1]Annex 3'!R25</f>
        <v>4139056.9499999997</v>
      </c>
      <c r="R41" s="90">
        <f>'[1]Annex 3'!S25</f>
        <v>3960351.2630000003</v>
      </c>
      <c r="S41" s="90">
        <f>'[1]Annex 3'!T25</f>
        <v>4258346.1280000005</v>
      </c>
      <c r="T41" s="90">
        <f>'[1]Annex 3'!U25</f>
        <v>4171275.4270000001</v>
      </c>
      <c r="U41" s="90">
        <f>'[1]Annex 3'!V25</f>
        <v>4099079.9819999998</v>
      </c>
      <c r="V41" s="90">
        <f>'[1]Annex 3'!W25</f>
        <v>4348054.4099999992</v>
      </c>
      <c r="W41" s="90">
        <f>'[1]Annex 3'!X25</f>
        <v>4899316.9760000007</v>
      </c>
      <c r="X41" s="90">
        <f>'[1]Annex 3'!Y25</f>
        <v>4851316.58</v>
      </c>
      <c r="Y41" s="90">
        <f>'[1]Annex 3'!Z25</f>
        <v>4900719.7738090837</v>
      </c>
      <c r="Z41" s="90">
        <f>'[1]Annex 3'!AA25</f>
        <v>5093361.2275309227</v>
      </c>
      <c r="AA41" s="90">
        <f>'[1]Annex 3'!AB25</f>
        <v>6286392.1200457048</v>
      </c>
      <c r="AB41" s="90">
        <f>'[1]Annex 3'!AC25</f>
        <v>6394933.2452382185</v>
      </c>
      <c r="AC41" s="90">
        <f>'[1]Annex 3'!AD25</f>
        <v>6661596.1425104141</v>
      </c>
      <c r="AD41" s="90">
        <f>'[1]Annex 3'!AE25</f>
        <v>6631820.8469365565</v>
      </c>
      <c r="AE41" s="90">
        <f>'[1]Annex 3'!AF25</f>
        <v>7183914.3948616274</v>
      </c>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1"/>
    </row>
    <row r="42" spans="1:139" ht="17.25" customHeight="1" x14ac:dyDescent="0.25">
      <c r="A42" s="78" t="s">
        <v>93</v>
      </c>
      <c r="B42" s="83" t="s">
        <v>94</v>
      </c>
      <c r="C42" s="84" t="s">
        <v>95</v>
      </c>
      <c r="D42" s="85">
        <f>D43/D46</f>
        <v>0.37460974864885022</v>
      </c>
      <c r="E42" s="85">
        <f t="shared" ref="E42:AE42" si="11">E43/E46</f>
        <v>0.3629973407973493</v>
      </c>
      <c r="F42" s="85">
        <f t="shared" si="11"/>
        <v>0.3444861066449672</v>
      </c>
      <c r="G42" s="85">
        <f t="shared" si="11"/>
        <v>0.340917107134938</v>
      </c>
      <c r="H42" s="85">
        <f t="shared" si="11"/>
        <v>0.37375684709310492</v>
      </c>
      <c r="I42" s="85">
        <f t="shared" si="11"/>
        <v>0.37477726147256607</v>
      </c>
      <c r="J42" s="85">
        <f t="shared" si="11"/>
        <v>0.41471728998672253</v>
      </c>
      <c r="K42" s="85">
        <f t="shared" si="11"/>
        <v>0.39499456125323479</v>
      </c>
      <c r="L42" s="85">
        <f t="shared" si="11"/>
        <v>0.38887319911124801</v>
      </c>
      <c r="M42" s="85">
        <f t="shared" si="11"/>
        <v>0.33641198736804517</v>
      </c>
      <c r="N42" s="85">
        <f t="shared" si="11"/>
        <v>0.3762154336878854</v>
      </c>
      <c r="O42" s="86">
        <f t="shared" si="11"/>
        <v>0.40694713671768168</v>
      </c>
      <c r="P42" s="86">
        <f t="shared" si="11"/>
        <v>0.42895800005939139</v>
      </c>
      <c r="Q42" s="86">
        <f t="shared" si="11"/>
        <v>0.44292331421306647</v>
      </c>
      <c r="R42" s="86">
        <f t="shared" si="11"/>
        <v>0.48206137926371267</v>
      </c>
      <c r="S42" s="86">
        <f t="shared" si="11"/>
        <v>0.4680471979796294</v>
      </c>
      <c r="T42" s="86">
        <f t="shared" si="11"/>
        <v>0.45342514816458668</v>
      </c>
      <c r="U42" s="86">
        <f t="shared" si="11"/>
        <v>0.45122102395107205</v>
      </c>
      <c r="V42" s="86">
        <f t="shared" si="11"/>
        <v>0.43662447988108322</v>
      </c>
      <c r="W42" s="86">
        <f t="shared" si="11"/>
        <v>0.39615035614908783</v>
      </c>
      <c r="X42" s="86">
        <f t="shared" si="11"/>
        <v>0.38964279494077941</v>
      </c>
      <c r="Y42" s="86">
        <f t="shared" si="11"/>
        <v>0.41432774175211073</v>
      </c>
      <c r="Z42" s="86">
        <f t="shared" si="11"/>
        <v>0.39594217343109533</v>
      </c>
      <c r="AA42" s="86">
        <f t="shared" si="11"/>
        <v>0.34880459679006354</v>
      </c>
      <c r="AB42" s="86">
        <f t="shared" si="11"/>
        <v>0.3328303198977941</v>
      </c>
      <c r="AC42" s="86">
        <f t="shared" si="11"/>
        <v>0.35005546113416275</v>
      </c>
      <c r="AD42" s="86">
        <f t="shared" si="11"/>
        <v>0.3717407420098483</v>
      </c>
      <c r="AE42" s="86">
        <f t="shared" si="11"/>
        <v>0.39090947106971402</v>
      </c>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1"/>
    </row>
    <row r="43" spans="1:139" ht="17.25" customHeight="1" x14ac:dyDescent="0.25">
      <c r="A43" s="87" t="s">
        <v>96</v>
      </c>
      <c r="B43" s="88" t="s">
        <v>97</v>
      </c>
      <c r="C43" s="82" t="s">
        <v>98</v>
      </c>
      <c r="D43" s="89">
        <f>'[1]Annex 3'!E26</f>
        <v>1184501.605</v>
      </c>
      <c r="E43" s="89">
        <f>'[1]Annex 3'!F26</f>
        <v>1208176.037</v>
      </c>
      <c r="F43" s="89">
        <f>'[1]Annex 3'!G26</f>
        <v>1333474.754</v>
      </c>
      <c r="G43" s="89">
        <f>'[1]Annex 3'!H26</f>
        <v>1431505.3050000002</v>
      </c>
      <c r="H43" s="89">
        <f>'[1]Annex 3'!I26</f>
        <v>1702847.389</v>
      </c>
      <c r="I43" s="89">
        <f>'[1]Annex 3'!J26</f>
        <v>1655339.297</v>
      </c>
      <c r="J43" s="89">
        <f>'[1]Annex 3'!K26</f>
        <v>2253109.7149999999</v>
      </c>
      <c r="K43" s="89">
        <f>'[1]Annex 3'!L26</f>
        <v>2365345.7573029995</v>
      </c>
      <c r="L43" s="89">
        <f>'[1]Annex 3'!M26</f>
        <v>2366308.088</v>
      </c>
      <c r="M43" s="89">
        <f>'[1]Annex 3'!N26</f>
        <v>2243591.233</v>
      </c>
      <c r="N43" s="89">
        <f>'[1]Annex 3'!O26</f>
        <v>2707087.5660000001</v>
      </c>
      <c r="O43" s="90">
        <f>'[1]Annex 3'!P26</f>
        <v>3063769.7630000003</v>
      </c>
      <c r="P43" s="90">
        <f>'[1]Annex 3'!Q26</f>
        <v>3483256.3650000002</v>
      </c>
      <c r="Q43" s="90">
        <f>'[1]Annex 3'!R26</f>
        <v>3317450.7850000001</v>
      </c>
      <c r="R43" s="90">
        <f>'[1]Annex 3'!S26</f>
        <v>3689984.3789999997</v>
      </c>
      <c r="S43" s="90">
        <f>'[1]Annex 3'!T26</f>
        <v>3758500.8279999997</v>
      </c>
      <c r="T43" s="90">
        <f>'[1]Annex 3'!U26</f>
        <v>3502725.5430000001</v>
      </c>
      <c r="U43" s="90">
        <f>'[1]Annex 3'!V26</f>
        <v>3403755.4270000001</v>
      </c>
      <c r="V43" s="90">
        <f>'[1]Annex 3'!W26</f>
        <v>3403147.1370000001</v>
      </c>
      <c r="W43" s="90">
        <f>'[1]Annex 3'!X26</f>
        <v>3242283.236</v>
      </c>
      <c r="X43" s="90">
        <f>'[1]Annex 3'!Y26</f>
        <v>3110382.585</v>
      </c>
      <c r="Y43" s="90">
        <f>'[1]Annex 3'!Z26</f>
        <v>3493634.850871711</v>
      </c>
      <c r="Z43" s="90">
        <f>'[1]Annex 3'!AA26</f>
        <v>3360170.6343688276</v>
      </c>
      <c r="AA43" s="90">
        <f>'[1]Annex 3'!AB26</f>
        <v>3399099.4306285544</v>
      </c>
      <c r="AB43" s="90">
        <f>'[1]Annex 3'!AC26</f>
        <v>3240264.7547782632</v>
      </c>
      <c r="AC43" s="90">
        <f>'[1]Annex 3'!AD26</f>
        <v>3628542.7195138671</v>
      </c>
      <c r="AD43" s="90">
        <f>'[1]Annex 3'!AE26</f>
        <v>3976567.963640586</v>
      </c>
      <c r="AE43" s="90">
        <f>'[1]Annex 3'!AF26</f>
        <v>4749849.1349536357</v>
      </c>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1"/>
    </row>
    <row r="44" spans="1:139" ht="17.25" customHeight="1" x14ac:dyDescent="0.25">
      <c r="A44" s="78" t="s">
        <v>99</v>
      </c>
      <c r="B44" s="79" t="s">
        <v>100</v>
      </c>
      <c r="C44" s="84" t="s">
        <v>101</v>
      </c>
      <c r="D44" s="85">
        <f>D45/D46</f>
        <v>3.6592684566350317E-3</v>
      </c>
      <c r="E44" s="85">
        <f t="shared" ref="E44:AE44" si="12">E45/E46</f>
        <v>5.9529211341322798E-3</v>
      </c>
      <c r="F44" s="85">
        <f t="shared" si="12"/>
        <v>4.9155985141833237E-3</v>
      </c>
      <c r="G44" s="85">
        <f t="shared" si="12"/>
        <v>3.9406489764785193E-3</v>
      </c>
      <c r="H44" s="85">
        <f t="shared" si="12"/>
        <v>4.6337283196818584E-3</v>
      </c>
      <c r="I44" s="85">
        <f t="shared" si="12"/>
        <v>8.1708206458121942E-3</v>
      </c>
      <c r="J44" s="85">
        <f t="shared" si="12"/>
        <v>7.1968343282004391E-3</v>
      </c>
      <c r="K44" s="85">
        <f t="shared" si="12"/>
        <v>4.4632819710824813E-3</v>
      </c>
      <c r="L44" s="85">
        <f t="shared" si="12"/>
        <v>4.46399779495336E-3</v>
      </c>
      <c r="M44" s="85">
        <f t="shared" si="12"/>
        <v>4.1661848549988554E-3</v>
      </c>
      <c r="N44" s="85">
        <f t="shared" si="12"/>
        <v>5.568172284722759E-3</v>
      </c>
      <c r="O44" s="86">
        <f t="shared" si="12"/>
        <v>2.8792861990387182E-3</v>
      </c>
      <c r="P44" s="86">
        <f t="shared" si="12"/>
        <v>3.9329008099565294E-3</v>
      </c>
      <c r="Q44" s="86">
        <f t="shared" si="12"/>
        <v>3.6216737827639584E-3</v>
      </c>
      <c r="R44" s="86">
        <f t="shared" si="12"/>
        <v>3.7934458875064019E-4</v>
      </c>
      <c r="S44" s="86">
        <f t="shared" si="12"/>
        <v>3.4483819580112903E-4</v>
      </c>
      <c r="T44" s="86">
        <f t="shared" si="12"/>
        <v>5.7888804190397089E-3</v>
      </c>
      <c r="U44" s="86">
        <f t="shared" si="12"/>
        <v>5.4735081019546979E-4</v>
      </c>
      <c r="V44" s="86">
        <f t="shared" si="12"/>
        <v>3.0566010217972384E-3</v>
      </c>
      <c r="W44" s="86">
        <f t="shared" si="12"/>
        <v>2.9734433635463008E-3</v>
      </c>
      <c r="X44" s="86">
        <f t="shared" si="12"/>
        <v>2.9119548087791941E-4</v>
      </c>
      <c r="Y44" s="86">
        <f t="shared" si="12"/>
        <v>6.8121084724847365E-4</v>
      </c>
      <c r="Z44" s="86">
        <f t="shared" si="12"/>
        <v>6.0073458388214599E-4</v>
      </c>
      <c r="AA44" s="86">
        <f t="shared" si="12"/>
        <v>3.8498637024099863E-3</v>
      </c>
      <c r="AB44" s="86">
        <f t="shared" si="12"/>
        <v>3.909985543385737E-3</v>
      </c>
      <c r="AC44" s="86">
        <f t="shared" si="12"/>
        <v>3.7393755670236148E-3</v>
      </c>
      <c r="AD44" s="86">
        <f t="shared" si="12"/>
        <v>3.6085799994537539E-3</v>
      </c>
      <c r="AE44" s="86">
        <f t="shared" si="12"/>
        <v>1.6586875456704526E-2</v>
      </c>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1"/>
    </row>
    <row r="45" spans="1:139" ht="17.25" customHeight="1" x14ac:dyDescent="0.25">
      <c r="A45" s="87" t="s">
        <v>102</v>
      </c>
      <c r="B45" s="81" t="s">
        <v>103</v>
      </c>
      <c r="C45" s="82" t="s">
        <v>104</v>
      </c>
      <c r="D45" s="89">
        <f>'[1]Annex 3'!E27</f>
        <v>11570.466</v>
      </c>
      <c r="E45" s="89">
        <f>'[1]Annex 3'!F27</f>
        <v>19813.304</v>
      </c>
      <c r="F45" s="89">
        <f>'[1]Annex 3'!G27</f>
        <v>19027.84</v>
      </c>
      <c r="G45" s="89">
        <f>'[1]Annex 3'!H27</f>
        <v>16546.72</v>
      </c>
      <c r="H45" s="89">
        <f>'[1]Annex 3'!I27</f>
        <v>21111.404999999999</v>
      </c>
      <c r="I45" s="89">
        <f>'[1]Annex 3'!J27</f>
        <v>36089.384000000005</v>
      </c>
      <c r="J45" s="89">
        <f>'[1]Annex 3'!K27</f>
        <v>39099.544999999998</v>
      </c>
      <c r="K45" s="89">
        <f>'[1]Annex 3'!L27</f>
        <v>26727.469463000001</v>
      </c>
      <c r="L45" s="89">
        <f>'[1]Annex 3'!M27</f>
        <v>27163.595000000001</v>
      </c>
      <c r="M45" s="89">
        <f>'[1]Annex 3'!N27</f>
        <v>27785.026000000002</v>
      </c>
      <c r="N45" s="89">
        <f>'[1]Annex 3'!O27</f>
        <v>40066.218999999997</v>
      </c>
      <c r="O45" s="90">
        <f>'[1]Annex 3'!P27</f>
        <v>21677.188999999998</v>
      </c>
      <c r="P45" s="90">
        <f>'[1]Annex 3'!Q27</f>
        <v>31936.231</v>
      </c>
      <c r="Q45" s="90">
        <f>'[1]Annex 3'!R27</f>
        <v>27125.969999999998</v>
      </c>
      <c r="R45" s="90">
        <f>'[1]Annex 3'!S27</f>
        <v>2903.7290000000003</v>
      </c>
      <c r="S45" s="90">
        <f>'[1]Annex 3'!T27</f>
        <v>2769.1109999999999</v>
      </c>
      <c r="T45" s="90">
        <f>'[1]Annex 3'!U27</f>
        <v>44719.308999999994</v>
      </c>
      <c r="U45" s="90">
        <f>'[1]Annex 3'!V27</f>
        <v>4128.9040000000005</v>
      </c>
      <c r="V45" s="90">
        <f>'[1]Annex 3'!W27</f>
        <v>23823.82</v>
      </c>
      <c r="W45" s="90">
        <f>'[1]Annex 3'!X27</f>
        <v>24336.077000000001</v>
      </c>
      <c r="X45" s="90">
        <f>'[1]Annex 3'!Y27</f>
        <v>2324.5120000000002</v>
      </c>
      <c r="Y45" s="90">
        <f>'[1]Annex 3'!Z27</f>
        <v>5744.00822565</v>
      </c>
      <c r="Z45" s="90">
        <f>'[1]Annex 3'!AA27</f>
        <v>5098.145242569999</v>
      </c>
      <c r="AA45" s="90">
        <f>'[1]Annex 3'!AB27</f>
        <v>37516.906713060001</v>
      </c>
      <c r="AB45" s="90">
        <f>'[1]Annex 3'!AC27</f>
        <v>38065.607579909993</v>
      </c>
      <c r="AC45" s="90">
        <f>'[1]Annex 3'!AD27</f>
        <v>38760.955036354368</v>
      </c>
      <c r="AD45" s="90">
        <f>'[1]Annex 3'!AE27</f>
        <v>38601.535958847904</v>
      </c>
      <c r="AE45" s="90">
        <f>'[1]Annex 3'!AF27</f>
        <v>201543.22642533595</v>
      </c>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1"/>
    </row>
    <row r="46" spans="1:139" ht="17.25" customHeight="1" x14ac:dyDescent="0.25">
      <c r="A46" s="91" t="s">
        <v>105</v>
      </c>
      <c r="B46" s="92" t="s">
        <v>52</v>
      </c>
      <c r="C46" s="82" t="s">
        <v>106</v>
      </c>
      <c r="D46" s="89">
        <f>'[1]Annex 3'!E17</f>
        <v>3161961.5060000001</v>
      </c>
      <c r="E46" s="89">
        <f>'[1]Annex 3'!F17</f>
        <v>3328333.0239999997</v>
      </c>
      <c r="F46" s="89">
        <f>'[1]Annex 3'!G17</f>
        <v>3870910.1129999999</v>
      </c>
      <c r="G46" s="89">
        <f>'[1]Annex 3'!H17</f>
        <v>4198983.4920000006</v>
      </c>
      <c r="H46" s="89">
        <f>'[1]Annex 3'!I17</f>
        <v>4556029.949000001</v>
      </c>
      <c r="I46" s="89">
        <f>'[1]Annex 3'!J17</f>
        <v>4416861.6059999997</v>
      </c>
      <c r="J46" s="89">
        <f>'[1]Annex 3'!K17</f>
        <v>5432881.0719999997</v>
      </c>
      <c r="K46" s="89">
        <f>'[1]Annex 3'!L17</f>
        <v>5988299.5598679995</v>
      </c>
      <c r="L46" s="89">
        <f>'[1]Annex 3'!M17</f>
        <v>6085037.7279999992</v>
      </c>
      <c r="M46" s="89">
        <f>'[1]Annex 3'!N17</f>
        <v>6669177.4289999995</v>
      </c>
      <c r="N46" s="89">
        <f>'[1]Annex 3'!O17</f>
        <v>7195578.1809999989</v>
      </c>
      <c r="O46" s="90">
        <f>'[1]Annex 3'!P17</f>
        <v>7528667.6980000008</v>
      </c>
      <c r="P46" s="90">
        <f>'[1]Annex 3'!Q17</f>
        <v>8120273.6969999997</v>
      </c>
      <c r="Q46" s="90">
        <f>'[1]Annex 3'!R17</f>
        <v>7489898.767</v>
      </c>
      <c r="R46" s="90">
        <f>'[1]Annex 3'!S17</f>
        <v>7654594.4930000007</v>
      </c>
      <c r="S46" s="90">
        <f>'[1]Annex 3'!T17</f>
        <v>8030174.8289999999</v>
      </c>
      <c r="T46" s="90">
        <f>'[1]Annex 3'!U17</f>
        <v>7725035.8900000006</v>
      </c>
      <c r="U46" s="90">
        <f>'[1]Annex 3'!V17</f>
        <v>7543432.7000000002</v>
      </c>
      <c r="V46" s="90">
        <f>'[1]Annex 3'!W17</f>
        <v>7794219.733</v>
      </c>
      <c r="W46" s="90">
        <f>'[1]Annex 3'!X17</f>
        <v>8184476.3880000003</v>
      </c>
      <c r="X46" s="90">
        <f>'[1]Annex 3'!Y17</f>
        <v>7982651.3550000004</v>
      </c>
      <c r="Y46" s="90">
        <f>'[1]Annex 3'!Z17</f>
        <v>8432056.3139166459</v>
      </c>
      <c r="Z46" s="90">
        <f>'[1]Annex 3'!AA17</f>
        <v>8486518.637938397</v>
      </c>
      <c r="AA46" s="90">
        <f>'[1]Annex 3'!AB17</f>
        <v>9744996.0863743555</v>
      </c>
      <c r="AB46" s="90">
        <f>'[1]Annex 3'!AC17</f>
        <v>9735485.5043653697</v>
      </c>
      <c r="AC46" s="90">
        <f>'[1]Annex 3'!AD17</f>
        <v>10365622.37240226</v>
      </c>
      <c r="AD46" s="90">
        <f>'[1]Annex 3'!AE17</f>
        <v>10697153.995391866</v>
      </c>
      <c r="AE46" s="90">
        <f>'[1]Annex 3'!AF17</f>
        <v>12150765.040191511</v>
      </c>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1"/>
    </row>
    <row r="47" spans="1:139" ht="17.25" customHeight="1" x14ac:dyDescent="0.25">
      <c r="A47" s="93" t="s">
        <v>107</v>
      </c>
      <c r="B47" s="94" t="s">
        <v>108</v>
      </c>
      <c r="C47" s="95" t="s">
        <v>109</v>
      </c>
      <c r="D47" s="96">
        <f>D48/D49</f>
        <v>2.1772575260749067E-2</v>
      </c>
      <c r="E47" s="96">
        <f t="shared" ref="E47:AE47" si="13">E48/E49</f>
        <v>2.1593559830844711E-2</v>
      </c>
      <c r="F47" s="96">
        <f t="shared" si="13"/>
        <v>2.1492408301756725E-2</v>
      </c>
      <c r="G47" s="96">
        <f t="shared" si="13"/>
        <v>2.0459053107207362E-2</v>
      </c>
      <c r="H47" s="96">
        <f t="shared" si="13"/>
        <v>2.2169508352247163E-2</v>
      </c>
      <c r="I47" s="96">
        <f t="shared" si="13"/>
        <v>2.5462937812713242E-2</v>
      </c>
      <c r="J47" s="96">
        <f t="shared" si="13"/>
        <v>1.8592306686000572E-2</v>
      </c>
      <c r="K47" s="96">
        <f t="shared" si="13"/>
        <v>1.6527122151044044E-2</v>
      </c>
      <c r="L47" s="96">
        <f t="shared" si="13"/>
        <v>1.717875501630756E-2</v>
      </c>
      <c r="M47" s="96">
        <f t="shared" si="13"/>
        <v>1.7960200754235357E-2</v>
      </c>
      <c r="N47" s="96">
        <f t="shared" si="13"/>
        <v>2.11118588416336E-2</v>
      </c>
      <c r="O47" s="97">
        <f t="shared" si="13"/>
        <v>2.2365495690416494E-2</v>
      </c>
      <c r="P47" s="97">
        <f t="shared" si="13"/>
        <v>2.6003726672997194E-2</v>
      </c>
      <c r="Q47" s="97">
        <f t="shared" si="13"/>
        <v>2.1802620273231418E-2</v>
      </c>
      <c r="R47" s="97">
        <f t="shared" si="13"/>
        <v>2.1932600838450101E-2</v>
      </c>
      <c r="S47" s="97">
        <f t="shared" si="13"/>
        <v>2.1476396709438714E-2</v>
      </c>
      <c r="T47" s="97">
        <f t="shared" si="13"/>
        <v>2.3544411509281264E-2</v>
      </c>
      <c r="U47" s="97">
        <f t="shared" si="13"/>
        <v>2.2347109168571938E-2</v>
      </c>
      <c r="V47" s="97">
        <f t="shared" si="13"/>
        <v>2.0575324974656729E-2</v>
      </c>
      <c r="W47" s="97">
        <f t="shared" si="13"/>
        <v>2.0497928827418643E-2</v>
      </c>
      <c r="X47" s="97">
        <f t="shared" si="13"/>
        <v>2.1316862777305549E-2</v>
      </c>
      <c r="Y47" s="97">
        <f t="shared" si="13"/>
        <v>2.0461140516144741E-2</v>
      </c>
      <c r="Z47" s="97">
        <f t="shared" si="13"/>
        <v>2.0208576990440669E-2</v>
      </c>
      <c r="AA47" s="97">
        <f t="shared" si="13"/>
        <v>2.0435834940267156E-2</v>
      </c>
      <c r="AB47" s="97">
        <f t="shared" si="13"/>
        <v>1.7462968989280483E-2</v>
      </c>
      <c r="AC47" s="97">
        <f t="shared" si="13"/>
        <v>2.0077277160280821E-2</v>
      </c>
      <c r="AD47" s="97">
        <f t="shared" si="13"/>
        <v>2.2490278580784163E-2</v>
      </c>
      <c r="AE47" s="97">
        <f t="shared" si="13"/>
        <v>2.3440878570912021E-2</v>
      </c>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1"/>
    </row>
    <row r="48" spans="1:139" ht="17.25" customHeight="1" x14ac:dyDescent="0.25">
      <c r="A48" s="98" t="s">
        <v>110</v>
      </c>
      <c r="B48" s="98" t="s">
        <v>111</v>
      </c>
      <c r="C48" s="99" t="s">
        <v>112</v>
      </c>
      <c r="D48" s="100">
        <f>'[1]Annex 2'!E36</f>
        <v>222135.37248000002</v>
      </c>
      <c r="E48" s="100">
        <f>'[1]Annex 2'!F36</f>
        <v>220475.2685457379</v>
      </c>
      <c r="F48" s="100">
        <f>'[1]Annex 2'!G36</f>
        <v>230468.12633400891</v>
      </c>
      <c r="G48" s="100">
        <f>'[1]Annex 2'!H36</f>
        <v>234846.74333378841</v>
      </c>
      <c r="H48" s="100">
        <f>'[1]Annex 2'!I36</f>
        <v>264991.11589807877</v>
      </c>
      <c r="I48" s="100">
        <f>'[1]Annex 2'!J36</f>
        <v>313522.43077789579</v>
      </c>
      <c r="J48" s="100">
        <f>'[1]Annex 2'!K36</f>
        <v>243160.55834398876</v>
      </c>
      <c r="K48" s="100">
        <f>'[1]Annex 2'!L36</f>
        <v>226841.37246517738</v>
      </c>
      <c r="L48" s="100">
        <f>'[1]Annex 2'!M36</f>
        <v>243134.57038082587</v>
      </c>
      <c r="M48" s="100">
        <f>'[1]Annex 2'!N36</f>
        <v>267296.13882238313</v>
      </c>
      <c r="N48" s="100">
        <f>'[1]Annex 2'!O36</f>
        <v>328876.15827710554</v>
      </c>
      <c r="O48" s="101">
        <f>'[1]Annex 2'!P36</f>
        <v>363538.05580088263</v>
      </c>
      <c r="P48" s="101">
        <f>'[1]Annex 2'!Q36</f>
        <v>440676.70294786128</v>
      </c>
      <c r="Q48" s="101">
        <f>'[1]Annex 2'!R36</f>
        <v>372258.45560519432</v>
      </c>
      <c r="R48" s="101">
        <f>'[1]Annex 2'!S36</f>
        <v>376433.70244089019</v>
      </c>
      <c r="S48" s="101">
        <f>'[1]Annex 2'!T36</f>
        <v>384939.7775359723</v>
      </c>
      <c r="T48" s="101">
        <f>'[1]Annex 2'!U36</f>
        <v>429023.88305071287</v>
      </c>
      <c r="U48" s="101">
        <f>'[1]Annex 2'!V36</f>
        <v>412310.72785249527</v>
      </c>
      <c r="V48" s="101">
        <f>'[1]Annex 2'!W36</f>
        <v>388816.00169865612</v>
      </c>
      <c r="W48" s="101">
        <f>'[1]Annex 2'!X36</f>
        <v>402766.78051743266</v>
      </c>
      <c r="X48" s="101">
        <f>'[1]Annex 2'!Y36</f>
        <v>445609.77825490147</v>
      </c>
      <c r="Y48" s="101">
        <f>'[1]Annex 2'!Z36</f>
        <v>441108.72023109393</v>
      </c>
      <c r="Z48" s="101">
        <f>'[1]Annex 2'!AA36</f>
        <v>440718.32399236644</v>
      </c>
      <c r="AA48" s="101">
        <f>'[1]Annex 2'!AB36</f>
        <v>466266.18794116599</v>
      </c>
      <c r="AB48" s="101">
        <f>'[1]Annex 2'!AC36</f>
        <v>421562.57620914857</v>
      </c>
      <c r="AC48" s="101">
        <f>'[1]Annex 2'!AD36</f>
        <v>503873.60096223454</v>
      </c>
      <c r="AD48" s="101">
        <f>'[1]Annex 2'!AE36</f>
        <v>577527.62782823341</v>
      </c>
      <c r="AE48" s="101">
        <f>'[1]Annex 2'!AF36</f>
        <v>642072.99062591488</v>
      </c>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1"/>
    </row>
    <row r="49" spans="1:139" ht="17.25" customHeight="1" x14ac:dyDescent="0.25">
      <c r="A49" s="102" t="s">
        <v>113</v>
      </c>
      <c r="B49" s="103" t="s">
        <v>114</v>
      </c>
      <c r="C49" s="104" t="s">
        <v>115</v>
      </c>
      <c r="D49" s="100">
        <f>'[1]Annex 3'!E48</f>
        <v>10202530.927999999</v>
      </c>
      <c r="E49" s="100">
        <f>'[1]Annex 3'!F48</f>
        <v>10210232.600499999</v>
      </c>
      <c r="F49" s="100">
        <f>'[1]Annex 3'!G48</f>
        <v>10723234.134500001</v>
      </c>
      <c r="G49" s="100">
        <f>'[1]Annex 3'!H48</f>
        <v>11478866.695500001</v>
      </c>
      <c r="H49" s="100">
        <f>'[1]Annex 3'!I48</f>
        <v>11952954.1065</v>
      </c>
      <c r="I49" s="100">
        <f>'[1]Annex 3'!J48</f>
        <v>12312893.079500001</v>
      </c>
      <c r="J49" s="100">
        <f>'[1]Annex 3'!K48</f>
        <v>13078557.838500001</v>
      </c>
      <c r="K49" s="100">
        <f>'[1]Annex 3'!L48</f>
        <v>13725400.610707501</v>
      </c>
      <c r="L49" s="100">
        <f>'[1]Annex 3'!M48</f>
        <v>14153212.508707501</v>
      </c>
      <c r="M49" s="100">
        <f>'[1]Annex 3'!N48</f>
        <v>14882692.1525</v>
      </c>
      <c r="N49" s="100">
        <f>'[1]Annex 3'!O48</f>
        <v>15577792.592499999</v>
      </c>
      <c r="O49" s="101">
        <f>'[1]Annex 3'!P48</f>
        <v>16254415.320500001</v>
      </c>
      <c r="P49" s="101">
        <f>'[1]Annex 3'!Q48</f>
        <v>16946674.932</v>
      </c>
      <c r="Q49" s="101">
        <f>'[1]Annex 3'!R48</f>
        <v>17074023.715500001</v>
      </c>
      <c r="R49" s="101">
        <f>'[1]Annex 3'!S48</f>
        <v>17163204.000000004</v>
      </c>
      <c r="S49" s="101">
        <f>'[1]Annex 3'!T48</f>
        <v>17923852.997500002</v>
      </c>
      <c r="T49" s="101">
        <f>'[1]Annex 3'!U48</f>
        <v>18221898.767000001</v>
      </c>
      <c r="U49" s="101">
        <f>'[1]Annex 3'!V48</f>
        <v>18450293.715500001</v>
      </c>
      <c r="V49" s="101">
        <f>'[1]Annex 3'!W48</f>
        <v>18897198.570500001</v>
      </c>
      <c r="W49" s="101">
        <f>'[1]Annex 3'!X48</f>
        <v>19649145.233575001</v>
      </c>
      <c r="X49" s="101">
        <f>'[1]Annex 3'!Y48</f>
        <v>20904097.517075002</v>
      </c>
      <c r="Y49" s="101">
        <f>'[1]Annex 3'!Z48</f>
        <v>21558364.250665292</v>
      </c>
      <c r="Z49" s="101">
        <f>'[1]Annex 3'!AA48</f>
        <v>21808478.855331618</v>
      </c>
      <c r="AA49" s="101">
        <f>'[1]Annex 3'!AB48</f>
        <v>22816106.574751504</v>
      </c>
      <c r="AB49" s="101">
        <f>'[1]Annex 3'!AC48</f>
        <v>24140372.491523162</v>
      </c>
      <c r="AC49" s="101">
        <f>'[1]Annex 3'!AD48</f>
        <v>25096709.924344487</v>
      </c>
      <c r="AD49" s="101">
        <f>'[1]Annex 3'!AE48</f>
        <v>25678989.513348076</v>
      </c>
      <c r="AE49" s="101">
        <f>'[1]Annex 3'!AF48</f>
        <v>27391165.765547223</v>
      </c>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1"/>
    </row>
    <row r="50" spans="1:139" ht="17.25" customHeight="1" x14ac:dyDescent="0.25">
      <c r="A50" s="93" t="s">
        <v>116</v>
      </c>
      <c r="B50" s="94" t="s">
        <v>117</v>
      </c>
      <c r="C50" s="95" t="s">
        <v>118</v>
      </c>
      <c r="D50" s="96">
        <f>D51/D52</f>
        <v>0.18640522576089782</v>
      </c>
      <c r="E50" s="96">
        <f t="shared" ref="E50:AE50" si="14">E51/E52</f>
        <v>0.18132396201456938</v>
      </c>
      <c r="F50" s="96">
        <f t="shared" si="14"/>
        <v>0.18469370635885635</v>
      </c>
      <c r="G50" s="96">
        <f t="shared" si="14"/>
        <v>0.19165120036089833</v>
      </c>
      <c r="H50" s="96">
        <f t="shared" si="14"/>
        <v>0.20591774168733717</v>
      </c>
      <c r="I50" s="96">
        <f t="shared" si="14"/>
        <v>0.21762733714270371</v>
      </c>
      <c r="J50" s="96">
        <f t="shared" si="14"/>
        <v>0.1647098567168952</v>
      </c>
      <c r="K50" s="96">
        <f t="shared" si="14"/>
        <v>0.15244209739899311</v>
      </c>
      <c r="L50" s="96">
        <f t="shared" si="14"/>
        <v>0.15313628752070188</v>
      </c>
      <c r="M50" s="96">
        <f t="shared" si="14"/>
        <v>0.15935656114600044</v>
      </c>
      <c r="N50" s="96">
        <f t="shared" si="14"/>
        <v>0.19166581838275748</v>
      </c>
      <c r="O50" s="97">
        <f t="shared" si="14"/>
        <v>0.20931197850319047</v>
      </c>
      <c r="P50" s="97">
        <f t="shared" si="14"/>
        <v>0.23585882375660949</v>
      </c>
      <c r="Q50" s="97">
        <f t="shared" si="14"/>
        <v>0.18493673125534582</v>
      </c>
      <c r="R50" s="97">
        <f t="shared" si="14"/>
        <v>0.18295054166719824</v>
      </c>
      <c r="S50" s="97">
        <f t="shared" si="14"/>
        <v>0.18814727198638062</v>
      </c>
      <c r="T50" s="97">
        <f t="shared" si="14"/>
        <v>0.19381852214812126</v>
      </c>
      <c r="U50" s="97">
        <f t="shared" si="14"/>
        <v>0.17086744031335835</v>
      </c>
      <c r="V50" s="97">
        <f t="shared" si="14"/>
        <v>0.16140215004151134</v>
      </c>
      <c r="W50" s="97">
        <f t="shared" si="14"/>
        <v>0.16737237559660958</v>
      </c>
      <c r="X50" s="97">
        <f t="shared" si="14"/>
        <v>0.18486451691320291</v>
      </c>
      <c r="Y50" s="97">
        <f t="shared" si="14"/>
        <v>0.17303572420306032</v>
      </c>
      <c r="Z50" s="97">
        <f t="shared" si="14"/>
        <v>0.16329005075362599</v>
      </c>
      <c r="AA50" s="97">
        <f t="shared" si="14"/>
        <v>0.19335651528601192</v>
      </c>
      <c r="AB50" s="97">
        <f t="shared" si="14"/>
        <v>0.16537377618932111</v>
      </c>
      <c r="AC50" s="97">
        <f t="shared" si="14"/>
        <v>0.16823350162568146</v>
      </c>
      <c r="AD50" s="97">
        <f t="shared" si="14"/>
        <v>0.19638087167877488</v>
      </c>
      <c r="AE50" s="97">
        <f t="shared" si="14"/>
        <v>0.26787358652972648</v>
      </c>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1"/>
    </row>
    <row r="51" spans="1:139" ht="17.25" customHeight="1" x14ac:dyDescent="0.25">
      <c r="A51" s="98" t="s">
        <v>119</v>
      </c>
      <c r="B51" s="98" t="s">
        <v>111</v>
      </c>
      <c r="C51" s="99" t="s">
        <v>120</v>
      </c>
      <c r="D51" s="100">
        <f>'[1]Annex 2'!E36</f>
        <v>222135.37248000002</v>
      </c>
      <c r="E51" s="100">
        <f>'[1]Annex 2'!F36</f>
        <v>220475.2685457379</v>
      </c>
      <c r="F51" s="100">
        <f>'[1]Annex 2'!G36</f>
        <v>230468.12633400891</v>
      </c>
      <c r="G51" s="100">
        <f>'[1]Annex 2'!H36</f>
        <v>234846.74333378841</v>
      </c>
      <c r="H51" s="100">
        <f>'[1]Annex 2'!I36</f>
        <v>264991.11589807877</v>
      </c>
      <c r="I51" s="100">
        <f>'[1]Annex 2'!J36</f>
        <v>313522.43077789579</v>
      </c>
      <c r="J51" s="100">
        <f>'[1]Annex 2'!K36</f>
        <v>243160.55834398876</v>
      </c>
      <c r="K51" s="100">
        <f>'[1]Annex 2'!L36</f>
        <v>226841.37246517738</v>
      </c>
      <c r="L51" s="100">
        <f>'[1]Annex 2'!M36</f>
        <v>243134.57038082587</v>
      </c>
      <c r="M51" s="100">
        <f>'[1]Annex 2'!N36</f>
        <v>267296.13882238313</v>
      </c>
      <c r="N51" s="100">
        <f>'[1]Annex 2'!O36</f>
        <v>328876.15827710554</v>
      </c>
      <c r="O51" s="101">
        <f>'[1]Annex 2'!P36</f>
        <v>363538.05580088263</v>
      </c>
      <c r="P51" s="101">
        <f>'[1]Annex 2'!Q36</f>
        <v>440676.70294786128</v>
      </c>
      <c r="Q51" s="101">
        <f>'[1]Annex 2'!R36</f>
        <v>372258.45560519432</v>
      </c>
      <c r="R51" s="101">
        <f>'[1]Annex 2'!S36</f>
        <v>376433.70244089019</v>
      </c>
      <c r="S51" s="101">
        <f>'[1]Annex 2'!T36</f>
        <v>384939.7775359723</v>
      </c>
      <c r="T51" s="101">
        <f>'[1]Annex 2'!U36</f>
        <v>429023.88305071287</v>
      </c>
      <c r="U51" s="101">
        <f>'[1]Annex 2'!V36</f>
        <v>412310.72785249527</v>
      </c>
      <c r="V51" s="101">
        <f>'[1]Annex 2'!W36</f>
        <v>388816.00169865612</v>
      </c>
      <c r="W51" s="101">
        <f>'[1]Annex 2'!X36</f>
        <v>402766.78051743266</v>
      </c>
      <c r="X51" s="101">
        <f>'[1]Annex 2'!Y36</f>
        <v>445609.77825490147</v>
      </c>
      <c r="Y51" s="101">
        <f>'[1]Annex 2'!Z36</f>
        <v>441108.72023109393</v>
      </c>
      <c r="Z51" s="101">
        <f>'[1]Annex 2'!AA36</f>
        <v>440718.32399236644</v>
      </c>
      <c r="AA51" s="101">
        <f>'[1]Annex 2'!AB36</f>
        <v>466266.18794116599</v>
      </c>
      <c r="AB51" s="101">
        <f>'[1]Annex 2'!AC36</f>
        <v>421562.57620914857</v>
      </c>
      <c r="AC51" s="101">
        <f>'[1]Annex 2'!AD36</f>
        <v>503873.60096223454</v>
      </c>
      <c r="AD51" s="101">
        <f>'[1]Annex 2'!AE36</f>
        <v>577527.62782823341</v>
      </c>
      <c r="AE51" s="101">
        <f>'[1]Annex 2'!AF36</f>
        <v>642072.99062591488</v>
      </c>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1"/>
    </row>
    <row r="52" spans="1:139" ht="17.25" customHeight="1" x14ac:dyDescent="0.25">
      <c r="A52" s="102" t="s">
        <v>121</v>
      </c>
      <c r="B52" s="103" t="s">
        <v>122</v>
      </c>
      <c r="C52" s="105" t="s">
        <v>123</v>
      </c>
      <c r="D52" s="100">
        <f>'[1]Annex 4'!E88</f>
        <v>1191679.9626901732</v>
      </c>
      <c r="E52" s="100">
        <f>'[1]Annex 4'!F88</f>
        <v>1215919.0991426865</v>
      </c>
      <c r="F52" s="100">
        <f>'[1]Annex 4'!G88</f>
        <v>1247839.6306921998</v>
      </c>
      <c r="G52" s="100">
        <f>'[1]Annex 4'!H88</f>
        <v>1225386.2375583798</v>
      </c>
      <c r="H52" s="100">
        <f>'[1]Annex 4'!I88</f>
        <v>1286878.5065661697</v>
      </c>
      <c r="I52" s="100">
        <f>'[1]Annex 4'!J88</f>
        <v>1440639.0065431497</v>
      </c>
      <c r="J52" s="100">
        <f>'[1]Annex 4'!K88</f>
        <v>1476296.3382448649</v>
      </c>
      <c r="K52" s="100">
        <f>'[1]Annex 4'!L88</f>
        <v>1488049.4058767501</v>
      </c>
      <c r="L52" s="100">
        <f>'[1]Annex 4'!M88</f>
        <v>1587700.5660592201</v>
      </c>
      <c r="M52" s="100">
        <f>'[1]Annex 4'!N88</f>
        <v>1677346.3037865749</v>
      </c>
      <c r="N52" s="100">
        <f>'[1]Annex 4'!O88</f>
        <v>1715883.2026080852</v>
      </c>
      <c r="O52" s="101">
        <f>'[1]Annex 4'!P88</f>
        <v>1736823.9429036849</v>
      </c>
      <c r="P52" s="101">
        <f>'[1]Annex 4'!Q88</f>
        <v>1868391.8452955999</v>
      </c>
      <c r="Q52" s="101">
        <f>'[1]Annex 4'!R88</f>
        <v>2012896.2649999999</v>
      </c>
      <c r="R52" s="101">
        <f>'[1]Annex 4'!S88</f>
        <v>2057570.855</v>
      </c>
      <c r="S52" s="101">
        <f>'[1]Annex 4'!T88</f>
        <v>2045949.29</v>
      </c>
      <c r="T52" s="101">
        <f>'[1]Annex 4'!U88</f>
        <v>2213533.97134481</v>
      </c>
      <c r="U52" s="101">
        <f>'[1]Annex 4'!V88</f>
        <v>2413044.4460123451</v>
      </c>
      <c r="V52" s="101">
        <f>'[1]Annex 4'!W88</f>
        <v>2408988.9855782948</v>
      </c>
      <c r="W52" s="101">
        <f>'[1]Annex 4'!X88</f>
        <v>2406411.3273277301</v>
      </c>
      <c r="X52" s="101">
        <f>'[1]Annex 4'!Y88</f>
        <v>2410466.78776178</v>
      </c>
      <c r="Y52" s="101">
        <f>'[1]Annex 4'!Z88</f>
        <v>2549234.9759720452</v>
      </c>
      <c r="Z52" s="101">
        <f>'[1]Annex 4'!AA88</f>
        <v>2698990.6730896151</v>
      </c>
      <c r="AA52" s="101">
        <f>'[1]Annex 4'!AB88</f>
        <v>2411432.514965775</v>
      </c>
      <c r="AB52" s="101">
        <f>'[1]Annex 4'!AC88</f>
        <v>2549150.0885033952</v>
      </c>
      <c r="AC52" s="101">
        <f>'[1]Annex 4'!AD88</f>
        <v>2995084.7845000001</v>
      </c>
      <c r="AD52" s="101">
        <f>'[1]Annex 4'!AE88</f>
        <v>2940854.7934999997</v>
      </c>
      <c r="AE52" s="101">
        <f>'[1]Annex 4'!AF88</f>
        <v>2396925.351782165</v>
      </c>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1"/>
    </row>
    <row r="53" spans="1:139" ht="17.25" customHeight="1" x14ac:dyDescent="0.25">
      <c r="A53" s="93" t="s">
        <v>124</v>
      </c>
      <c r="B53" s="94" t="s">
        <v>125</v>
      </c>
      <c r="C53" s="106" t="s">
        <v>126</v>
      </c>
      <c r="D53" s="96">
        <f>D54/D55</f>
        <v>0.36514653277175085</v>
      </c>
      <c r="E53" s="96">
        <f t="shared" ref="E53:AE53" si="15">E54/E55</f>
        <v>0.26502054878244918</v>
      </c>
      <c r="F53" s="96">
        <f t="shared" si="15"/>
        <v>0.27533213258755918</v>
      </c>
      <c r="G53" s="96">
        <f t="shared" si="15"/>
        <v>0.27715773254206311</v>
      </c>
      <c r="H53" s="96">
        <f t="shared" si="15"/>
        <v>0.26451533597566956</v>
      </c>
      <c r="I53" s="96">
        <f t="shared" si="15"/>
        <v>0.23777821129761578</v>
      </c>
      <c r="J53" s="96">
        <f t="shared" si="15"/>
        <v>0.22961830671887429</v>
      </c>
      <c r="K53" s="96">
        <f t="shared" si="15"/>
        <v>0.2259913503875409</v>
      </c>
      <c r="L53" s="96">
        <f t="shared" si="15"/>
        <v>0.17616495193097217</v>
      </c>
      <c r="M53" s="96">
        <f t="shared" si="15"/>
        <v>0.18463223607054685</v>
      </c>
      <c r="N53" s="96">
        <f t="shared" si="15"/>
        <v>0.18524106180187155</v>
      </c>
      <c r="O53" s="97">
        <f t="shared" si="15"/>
        <v>0.20096352659596517</v>
      </c>
      <c r="P53" s="97">
        <f t="shared" si="15"/>
        <v>0.33449410346392283</v>
      </c>
      <c r="Q53" s="97">
        <f t="shared" si="15"/>
        <v>0.37396570734601009</v>
      </c>
      <c r="R53" s="97">
        <f t="shared" si="15"/>
        <v>0.37750825769042368</v>
      </c>
      <c r="S53" s="97">
        <f t="shared" si="15"/>
        <v>0.38925891523302047</v>
      </c>
      <c r="T53" s="97">
        <f t="shared" si="15"/>
        <v>0.40677743853204057</v>
      </c>
      <c r="U53" s="97">
        <f t="shared" si="15"/>
        <v>0.40815783424255175</v>
      </c>
      <c r="V53" s="97">
        <f t="shared" si="15"/>
        <v>0.41274774581862878</v>
      </c>
      <c r="W53" s="97">
        <f t="shared" si="15"/>
        <v>0.41757780737403405</v>
      </c>
      <c r="X53" s="97">
        <f t="shared" si="15"/>
        <v>0.37842216183855321</v>
      </c>
      <c r="Y53" s="97">
        <f t="shared" si="15"/>
        <v>0.38380711290885017</v>
      </c>
      <c r="Z53" s="97">
        <f t="shared" si="15"/>
        <v>0.39390208711856145</v>
      </c>
      <c r="AA53" s="97">
        <f t="shared" si="15"/>
        <v>0.38564156690785661</v>
      </c>
      <c r="AB53" s="97">
        <f t="shared" si="15"/>
        <v>0.43834476474897482</v>
      </c>
      <c r="AC53" s="97">
        <f t="shared" si="15"/>
        <v>0.42225631474739589</v>
      </c>
      <c r="AD53" s="97">
        <f t="shared" si="15"/>
        <v>0.42077638609663126</v>
      </c>
      <c r="AE53" s="97">
        <f t="shared" si="15"/>
        <v>0.41853389744984237</v>
      </c>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1"/>
    </row>
    <row r="54" spans="1:139" ht="17.25" customHeight="1" x14ac:dyDescent="0.25">
      <c r="A54" s="98" t="s">
        <v>127</v>
      </c>
      <c r="B54" s="98" t="s">
        <v>128</v>
      </c>
      <c r="C54" s="107" t="s">
        <v>129</v>
      </c>
      <c r="D54" s="100">
        <f>'[1]Annex 2'!E16</f>
        <v>145998.50199999998</v>
      </c>
      <c r="E54" s="100">
        <f>'[1]Annex 2'!F16</f>
        <v>298945.80044241005</v>
      </c>
      <c r="F54" s="100">
        <f>'[1]Annex 2'!G16</f>
        <v>461225.32704499655</v>
      </c>
      <c r="G54" s="100">
        <f>'[1]Annex 2'!H16</f>
        <v>625002.69433280441</v>
      </c>
      <c r="H54" s="100">
        <f>'[1]Annex 2'!I16</f>
        <v>174068.18393742616</v>
      </c>
      <c r="I54" s="100">
        <f>'[1]Annex 2'!J16</f>
        <v>332890.93396303005</v>
      </c>
      <c r="J54" s="100">
        <f>'[1]Annex 2'!K16</f>
        <v>502909.84519201604</v>
      </c>
      <c r="K54" s="100">
        <f>'[1]Annex 2'!L16</f>
        <v>682007.70299513009</v>
      </c>
      <c r="L54" s="100">
        <f>'[1]Annex 2'!M16</f>
        <v>179642.11930134502</v>
      </c>
      <c r="M54" s="100">
        <f>'[1]Annex 2'!N16</f>
        <v>372401.96076445997</v>
      </c>
      <c r="N54" s="100">
        <f>'[1]Annex 2'!O16</f>
        <v>585528.24862640002</v>
      </c>
      <c r="O54" s="101">
        <f>'[1]Annex 2'!P16</f>
        <v>828625.69600376848</v>
      </c>
      <c r="P54" s="101">
        <f>'[1]Annex 2'!Q16</f>
        <v>252857.96561275446</v>
      </c>
      <c r="Q54" s="101">
        <f>'[1]Annex 2'!R16</f>
        <v>520808.48436580459</v>
      </c>
      <c r="R54" s="101">
        <f>'[1]Annex 2'!S16</f>
        <v>766742.89678908675</v>
      </c>
      <c r="S54" s="101">
        <f>'[1]Annex 2'!T16</f>
        <v>1061767.5043599643</v>
      </c>
      <c r="T54" s="101">
        <f>'[1]Annex 2'!U16</f>
        <v>278926.78500757634</v>
      </c>
      <c r="U54" s="101">
        <f>'[1]Annex 2'!V16</f>
        <v>556329.26995386556</v>
      </c>
      <c r="V54" s="101">
        <f>'[1]Annex 2'!W16</f>
        <v>839707.67227804195</v>
      </c>
      <c r="W54" s="101">
        <f>'[1]Annex 2'!X16</f>
        <v>1142725.7894533372</v>
      </c>
      <c r="X54" s="101">
        <f>'[1]Annex 2'!Y16</f>
        <v>300984.73411559779</v>
      </c>
      <c r="Y54" s="101">
        <f>'[1]Annex 2'!Z16</f>
        <v>609630.91156086954</v>
      </c>
      <c r="Z54" s="101">
        <f>'[1]Annex 2'!AA16</f>
        <v>909935.01542898745</v>
      </c>
      <c r="AA54" s="101">
        <f>'[1]Annex 2'!AB16</f>
        <v>1229045.3508946907</v>
      </c>
      <c r="AB54" s="101">
        <f>'[1]Annex 2'!AC16</f>
        <v>323020.52011091314</v>
      </c>
      <c r="AC54" s="101">
        <f>'[1]Annex 2'!AD16</f>
        <v>645339.39387869602</v>
      </c>
      <c r="AD54" s="101">
        <f>'[1]Annex 2'!AE16</f>
        <v>1024365.7914432703</v>
      </c>
      <c r="AE54" s="101">
        <f>'[1]Annex 2'!AF16</f>
        <v>1470668.2876305333</v>
      </c>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1"/>
    </row>
    <row r="55" spans="1:139" ht="17.25" customHeight="1" x14ac:dyDescent="0.25">
      <c r="A55" s="102" t="s">
        <v>130</v>
      </c>
      <c r="B55" s="102" t="s">
        <v>131</v>
      </c>
      <c r="C55" s="105" t="s">
        <v>132</v>
      </c>
      <c r="D55" s="100">
        <f>'[1]Annex 2'!E22</f>
        <v>399835.37812000001</v>
      </c>
      <c r="E55" s="100">
        <f>'[1]Annex 2'!F22</f>
        <v>1128009.89136812</v>
      </c>
      <c r="F55" s="100">
        <f>'[1]Annex 2'!G22</f>
        <v>1675159.8250099667</v>
      </c>
      <c r="G55" s="100">
        <f>'[1]Annex 2'!H22</f>
        <v>2255043.3235267946</v>
      </c>
      <c r="H55" s="100">
        <f>'[1]Annex 2'!I22</f>
        <v>658064.61956306826</v>
      </c>
      <c r="I55" s="100">
        <f>'[1]Annex 2'!J22</f>
        <v>1400006.0482680902</v>
      </c>
      <c r="J55" s="100">
        <f>'[1]Annex 2'!K22</f>
        <v>2190199.2588410531</v>
      </c>
      <c r="K55" s="100">
        <f>'[1]Annex 2'!L22</f>
        <v>3017848.7000745395</v>
      </c>
      <c r="L55" s="100">
        <f>'[1]Annex 2'!M22</f>
        <v>1019738.1336767562</v>
      </c>
      <c r="M55" s="100">
        <f>'[1]Annex 2'!N22</f>
        <v>2016993.1789276898</v>
      </c>
      <c r="N55" s="100">
        <f>'[1]Annex 2'!O22</f>
        <v>3160898.7927993201</v>
      </c>
      <c r="O55" s="101">
        <f>'[1]Annex 2'!P22</f>
        <v>4123264.1068730387</v>
      </c>
      <c r="P55" s="101">
        <f>'[1]Annex 2'!Q22</f>
        <v>755941.47398782673</v>
      </c>
      <c r="Q55" s="101">
        <f>'[1]Annex 2'!R22</f>
        <v>1392663.7500051011</v>
      </c>
      <c r="R55" s="101">
        <f>'[1]Annex 2'!S22</f>
        <v>2031062.5825246335</v>
      </c>
      <c r="S55" s="101">
        <f>'[1]Annex 2'!T22</f>
        <v>2727663.9347472945</v>
      </c>
      <c r="T55" s="101">
        <f>'[1]Annex 2'!U22</f>
        <v>685698.75953335641</v>
      </c>
      <c r="U55" s="101">
        <f>'[1]Annex 2'!V22</f>
        <v>1363024.8479397348</v>
      </c>
      <c r="V55" s="101">
        <f>'[1]Annex 2'!W22</f>
        <v>2034433.0908763572</v>
      </c>
      <c r="W55" s="101">
        <f>'[1]Annex 2'!X22</f>
        <v>2736557.7606708668</v>
      </c>
      <c r="X55" s="101">
        <f>'[1]Annex 2'!Y22</f>
        <v>795367.61973260785</v>
      </c>
      <c r="Y55" s="101">
        <f>'[1]Annex 2'!Z22</f>
        <v>1588378.3574007133</v>
      </c>
      <c r="Z55" s="101">
        <f>'[1]Annex 2'!AA22</f>
        <v>2310053.8057192476</v>
      </c>
      <c r="AA55" s="101">
        <f>'[1]Annex 2'!AB22</f>
        <v>3187014.7213366991</v>
      </c>
      <c r="AB55" s="101">
        <f>'[1]Annex 2'!AC22</f>
        <v>736909.72514727316</v>
      </c>
      <c r="AC55" s="101">
        <f>'[1]Annex 2'!AD22</f>
        <v>1528312.0023077782</v>
      </c>
      <c r="AD55" s="101">
        <f>'[1]Annex 2'!AE22</f>
        <v>2434465.96646235</v>
      </c>
      <c r="AE55" s="101">
        <f>'[1]Annex 2'!AF22</f>
        <v>3513857.053374703</v>
      </c>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1"/>
    </row>
    <row r="56" spans="1:139" ht="17.25" customHeight="1" x14ac:dyDescent="0.25">
      <c r="A56" s="93" t="s">
        <v>133</v>
      </c>
      <c r="B56" s="94" t="s">
        <v>134</v>
      </c>
      <c r="C56" s="106" t="s">
        <v>135</v>
      </c>
      <c r="D56" s="96">
        <f>D57/D58</f>
        <v>0.78220302182998824</v>
      </c>
      <c r="E56" s="96">
        <f t="shared" ref="E56:AE56" si="16">E57/E58</f>
        <v>0.84799510028036285</v>
      </c>
      <c r="F56" s="96">
        <f t="shared" si="16"/>
        <v>0.83994003055827737</v>
      </c>
      <c r="G56" s="96">
        <f t="shared" si="16"/>
        <v>0.83988984782145604</v>
      </c>
      <c r="H56" s="96">
        <f t="shared" si="16"/>
        <v>0.84666831425594091</v>
      </c>
      <c r="I56" s="96">
        <f t="shared" si="16"/>
        <v>0.86911497229391943</v>
      </c>
      <c r="J56" s="96">
        <f t="shared" si="16"/>
        <v>0.87054985097305593</v>
      </c>
      <c r="K56" s="96">
        <f t="shared" si="16"/>
        <v>0.88195893722361041</v>
      </c>
      <c r="L56" s="96">
        <f t="shared" si="16"/>
        <v>0.90622300643752629</v>
      </c>
      <c r="M56" s="96">
        <f t="shared" si="16"/>
        <v>0.89760403985922432</v>
      </c>
      <c r="N56" s="96">
        <f t="shared" si="16"/>
        <v>0.89021432927394484</v>
      </c>
      <c r="O56" s="97">
        <f t="shared" si="16"/>
        <v>0.86584173407002896</v>
      </c>
      <c r="P56" s="97">
        <f t="shared" si="16"/>
        <v>0.80919847464365657</v>
      </c>
      <c r="Q56" s="97">
        <f t="shared" si="16"/>
        <v>0.80047728780982119</v>
      </c>
      <c r="R56" s="97">
        <f t="shared" si="16"/>
        <v>0.79266271756146955</v>
      </c>
      <c r="S56" s="97">
        <f t="shared" si="16"/>
        <v>0.79217293180701209</v>
      </c>
      <c r="T56" s="97">
        <f t="shared" si="16"/>
        <v>0.76498600741516198</v>
      </c>
      <c r="U56" s="97">
        <f t="shared" si="16"/>
        <v>0.76412535027658013</v>
      </c>
      <c r="V56" s="97">
        <f t="shared" si="16"/>
        <v>0.78450840818183842</v>
      </c>
      <c r="W56" s="97">
        <f t="shared" si="16"/>
        <v>0.78125380295899105</v>
      </c>
      <c r="X56" s="97">
        <f t="shared" si="16"/>
        <v>0.78211014359990105</v>
      </c>
      <c r="Y56" s="97">
        <f t="shared" si="16"/>
        <v>0.79022510369817167</v>
      </c>
      <c r="Z56" s="97">
        <f t="shared" si="16"/>
        <v>0.79183879506726174</v>
      </c>
      <c r="AA56" s="97">
        <f t="shared" si="16"/>
        <v>0.77984395820040564</v>
      </c>
      <c r="AB56" s="97">
        <f t="shared" si="16"/>
        <v>0.78244629004044053</v>
      </c>
      <c r="AC56" s="97">
        <f t="shared" si="16"/>
        <v>0.74628516751071328</v>
      </c>
      <c r="AD56" s="97">
        <f t="shared" si="16"/>
        <v>0.7347291859831887</v>
      </c>
      <c r="AE56" s="97">
        <f t="shared" si="16"/>
        <v>0.72553174938354303</v>
      </c>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1"/>
    </row>
    <row r="57" spans="1:139" ht="17.25" customHeight="1" x14ac:dyDescent="0.25">
      <c r="A57" s="98" t="s">
        <v>136</v>
      </c>
      <c r="B57" s="98" t="s">
        <v>137</v>
      </c>
      <c r="C57" s="107" t="s">
        <v>138</v>
      </c>
      <c r="D57" s="100">
        <f>'[1]Annex 2'!E23</f>
        <v>312752.44099999999</v>
      </c>
      <c r="E57" s="100">
        <f>'[1]Annex 2'!F23</f>
        <v>956546.86094795004</v>
      </c>
      <c r="F57" s="100">
        <f>'[1]Annex 2'!G23</f>
        <v>1407033.7946088701</v>
      </c>
      <c r="G57" s="100">
        <f>'[1]Annex 2'!H23</f>
        <v>1893987.9938277099</v>
      </c>
      <c r="H57" s="100">
        <f>'[1]Annex 2'!I23</f>
        <v>557162.46211694006</v>
      </c>
      <c r="I57" s="100">
        <f>'[1]Annex 2'!J23</f>
        <v>1216766.2178518409</v>
      </c>
      <c r="J57" s="100">
        <f>'[1]Annex 2'!K23</f>
        <v>1906677.6383853764</v>
      </c>
      <c r="K57" s="100">
        <f>'[1]Annex 2'!L23</f>
        <v>2661618.6322193951</v>
      </c>
      <c r="L57" s="100">
        <f>'[1]Annex 2'!M23</f>
        <v>924110.15727954207</v>
      </c>
      <c r="M57" s="100">
        <f>'[1]Annex 2'!N23</f>
        <v>1810461.2257739936</v>
      </c>
      <c r="N57" s="100">
        <f>'[1]Annex 2'!O23</f>
        <v>2813877.3987346687</v>
      </c>
      <c r="O57" s="101">
        <f>'[1]Annex 2'!P23</f>
        <v>3570094.144323661</v>
      </c>
      <c r="P57" s="101">
        <f>'[1]Annex 2'!Q23</f>
        <v>611706.6876708268</v>
      </c>
      <c r="Q57" s="101">
        <f>'[1]Annex 2'!R23</f>
        <v>1114795.7014351382</v>
      </c>
      <c r="R57" s="101">
        <f>'[1]Annex 2'!S23</f>
        <v>1609947.5862013926</v>
      </c>
      <c r="S57" s="101">
        <f>'[1]Annex 2'!T23</f>
        <v>2160781.5361730149</v>
      </c>
      <c r="T57" s="101">
        <f>'[1]Annex 2'!U23</f>
        <v>524549.95634495153</v>
      </c>
      <c r="U57" s="101">
        <f>'[1]Annex 2'!V23</f>
        <v>1041521.8393676322</v>
      </c>
      <c r="V57" s="101">
        <f>'[1]Annex 2'!W23</f>
        <v>1596029.8656758685</v>
      </c>
      <c r="W57" s="101">
        <f>'[1]Annex 2'!X23</f>
        <v>2137946.1575410552</v>
      </c>
      <c r="X57" s="101">
        <f>'[1]Annex 2'!Y23</f>
        <v>622065.08328378142</v>
      </c>
      <c r="Y57" s="101">
        <f>'[1]Annex 2'!Z23</f>
        <v>1255176.4521889102</v>
      </c>
      <c r="Z57" s="101">
        <f>'[1]Annex 2'!AA23</f>
        <v>1829190.2220612713</v>
      </c>
      <c r="AA57" s="101">
        <f>'[1]Annex 2'!AB23</f>
        <v>2485374.175130174</v>
      </c>
      <c r="AB57" s="101">
        <f>'[1]Annex 2'!AC23</f>
        <v>576592.28053620458</v>
      </c>
      <c r="AC57" s="101">
        <f>'[1]Annex 2'!AD23</f>
        <v>1140556.5786508939</v>
      </c>
      <c r="AD57" s="101">
        <f>'[1]Annex 2'!AE23</f>
        <v>1788673.1978426592</v>
      </c>
      <c r="AE57" s="101">
        <f>'[1]Annex 2'!AF23</f>
        <v>2549414.8550186502</v>
      </c>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1"/>
    </row>
    <row r="58" spans="1:139" ht="17.25" customHeight="1" x14ac:dyDescent="0.25">
      <c r="A58" s="102" t="s">
        <v>139</v>
      </c>
      <c r="B58" s="102" t="s">
        <v>131</v>
      </c>
      <c r="C58" s="105" t="s">
        <v>140</v>
      </c>
      <c r="D58" s="100">
        <f>'[1]Annex 2'!E22</f>
        <v>399835.37812000001</v>
      </c>
      <c r="E58" s="100">
        <f>'[1]Annex 2'!F22</f>
        <v>1128009.89136812</v>
      </c>
      <c r="F58" s="100">
        <f>'[1]Annex 2'!G22</f>
        <v>1675159.8250099667</v>
      </c>
      <c r="G58" s="100">
        <f>'[1]Annex 2'!H22</f>
        <v>2255043.3235267946</v>
      </c>
      <c r="H58" s="100">
        <f>'[1]Annex 2'!I22</f>
        <v>658064.61956306826</v>
      </c>
      <c r="I58" s="100">
        <f>'[1]Annex 2'!J22</f>
        <v>1400006.0482680902</v>
      </c>
      <c r="J58" s="100">
        <f>'[1]Annex 2'!K22</f>
        <v>2190199.2588410531</v>
      </c>
      <c r="K58" s="100">
        <f>'[1]Annex 2'!L22</f>
        <v>3017848.7000745395</v>
      </c>
      <c r="L58" s="100">
        <f>'[1]Annex 2'!M22</f>
        <v>1019738.1336767562</v>
      </c>
      <c r="M58" s="100">
        <f>'[1]Annex 2'!N22</f>
        <v>2016993.1789276898</v>
      </c>
      <c r="N58" s="100">
        <f>'[1]Annex 2'!O22</f>
        <v>3160898.7927993201</v>
      </c>
      <c r="O58" s="101">
        <f>'[1]Annex 2'!P22</f>
        <v>4123264.1068730387</v>
      </c>
      <c r="P58" s="101">
        <f>'[1]Annex 2'!Q22</f>
        <v>755941.47398782673</v>
      </c>
      <c r="Q58" s="101">
        <f>'[1]Annex 2'!R22</f>
        <v>1392663.7500051011</v>
      </c>
      <c r="R58" s="101">
        <f>'[1]Annex 2'!S22</f>
        <v>2031062.5825246335</v>
      </c>
      <c r="S58" s="101">
        <f>'[1]Annex 2'!T22</f>
        <v>2727663.9347472945</v>
      </c>
      <c r="T58" s="101">
        <f>'[1]Annex 2'!U22</f>
        <v>685698.75953335641</v>
      </c>
      <c r="U58" s="101">
        <f>'[1]Annex 2'!V22</f>
        <v>1363024.8479397348</v>
      </c>
      <c r="V58" s="101">
        <f>'[1]Annex 2'!W22</f>
        <v>2034433.0908763572</v>
      </c>
      <c r="W58" s="101">
        <f>'[1]Annex 2'!X22</f>
        <v>2736557.7606708668</v>
      </c>
      <c r="X58" s="101">
        <f>'[1]Annex 2'!Y22</f>
        <v>795367.61973260785</v>
      </c>
      <c r="Y58" s="101">
        <f>'[1]Annex 2'!Z22</f>
        <v>1588378.3574007133</v>
      </c>
      <c r="Z58" s="101">
        <f>'[1]Annex 2'!AA22</f>
        <v>2310053.8057192476</v>
      </c>
      <c r="AA58" s="101">
        <f>'[1]Annex 2'!AB22</f>
        <v>3187014.7213366991</v>
      </c>
      <c r="AB58" s="101">
        <f>'[1]Annex 2'!AC22</f>
        <v>736909.72514727316</v>
      </c>
      <c r="AC58" s="101">
        <f>'[1]Annex 2'!AD22</f>
        <v>1528312.0023077782</v>
      </c>
      <c r="AD58" s="101">
        <f>'[1]Annex 2'!AE22</f>
        <v>2434465.96646235</v>
      </c>
      <c r="AE58" s="101">
        <f>'[1]Annex 2'!AF22</f>
        <v>3513857.053374703</v>
      </c>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1"/>
    </row>
    <row r="59" spans="1:139" ht="17.25" customHeight="1" x14ac:dyDescent="0.25">
      <c r="A59" s="93" t="s">
        <v>141</v>
      </c>
      <c r="B59" s="94" t="s">
        <v>142</v>
      </c>
      <c r="C59" s="106" t="s">
        <v>143</v>
      </c>
      <c r="D59" s="96">
        <f>D60/D61</f>
        <v>0.35327314108976154</v>
      </c>
      <c r="E59" s="96">
        <f t="shared" ref="E59:AE59" si="17">E60/E61</f>
        <v>0.32132120840468437</v>
      </c>
      <c r="F59" s="96">
        <f t="shared" si="17"/>
        <v>0.37334268395975556</v>
      </c>
      <c r="G59" s="96">
        <f t="shared" si="17"/>
        <v>0.36333886333424381</v>
      </c>
      <c r="H59" s="96">
        <f t="shared" si="17"/>
        <v>0.33372617484232925</v>
      </c>
      <c r="I59" s="96">
        <f t="shared" si="17"/>
        <v>0.30695023376672581</v>
      </c>
      <c r="J59" s="96">
        <f t="shared" si="17"/>
        <v>0.32234222896763276</v>
      </c>
      <c r="K59" s="96">
        <f t="shared" si="17"/>
        <v>0.32755154937544173</v>
      </c>
      <c r="L59" s="96">
        <f t="shared" si="17"/>
        <v>0.32382973109747226</v>
      </c>
      <c r="M59" s="96">
        <f t="shared" si="17"/>
        <v>0.32274453632063499</v>
      </c>
      <c r="N59" s="96">
        <f t="shared" si="17"/>
        <v>0.28101607326249495</v>
      </c>
      <c r="O59" s="97">
        <f t="shared" si="17"/>
        <v>0.25557741421301572</v>
      </c>
      <c r="P59" s="97">
        <f t="shared" si="17"/>
        <v>0.24348537330536019</v>
      </c>
      <c r="Q59" s="97">
        <f t="shared" si="17"/>
        <v>0.26561619728526564</v>
      </c>
      <c r="R59" s="97">
        <f t="shared" si="17"/>
        <v>0.28178670179896981</v>
      </c>
      <c r="S59" s="97">
        <f t="shared" si="17"/>
        <v>0.28886248926623576</v>
      </c>
      <c r="T59" s="97">
        <f t="shared" si="17"/>
        <v>0.26232788033178772</v>
      </c>
      <c r="U59" s="97">
        <f t="shared" si="17"/>
        <v>0.30388718519228602</v>
      </c>
      <c r="V59" s="97">
        <f t="shared" si="17"/>
        <v>0.28907114573615561</v>
      </c>
      <c r="W59" s="97">
        <f t="shared" si="17"/>
        <v>0.26830346694802976</v>
      </c>
      <c r="X59" s="97">
        <f t="shared" si="17"/>
        <v>0.29571397389847737</v>
      </c>
      <c r="Y59" s="97">
        <f t="shared" si="17"/>
        <v>0.30634783648195174</v>
      </c>
      <c r="Z59" s="97">
        <f t="shared" si="17"/>
        <v>0.30872424127640857</v>
      </c>
      <c r="AA59" s="97">
        <f t="shared" si="17"/>
        <v>0.26157399401632775</v>
      </c>
      <c r="AB59" s="97">
        <f t="shared" si="17"/>
        <v>0.28364338225617086</v>
      </c>
      <c r="AC59" s="97">
        <f t="shared" si="17"/>
        <v>0.26320008289264368</v>
      </c>
      <c r="AD59" s="97">
        <f t="shared" si="17"/>
        <v>0.24858543506583763</v>
      </c>
      <c r="AE59" s="97">
        <f t="shared" si="17"/>
        <v>0.2319703773910628</v>
      </c>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1"/>
    </row>
    <row r="60" spans="1:139" ht="17.25" customHeight="1" x14ac:dyDescent="0.25">
      <c r="A60" s="98" t="s">
        <v>144</v>
      </c>
      <c r="B60" s="98" t="s">
        <v>145</v>
      </c>
      <c r="C60" s="107" t="s">
        <v>146</v>
      </c>
      <c r="D60" s="100">
        <f>'[1]Annex 4'!E21</f>
        <v>3604280.1479999996</v>
      </c>
      <c r="E60" s="100">
        <f>'[1]Annex 4'!F21</f>
        <v>3283238.9879999999</v>
      </c>
      <c r="F60" s="100">
        <f>'[1]Annex 4'!G21</f>
        <v>4192091.0189999999</v>
      </c>
      <c r="G60" s="100">
        <f>'[1]Annex 4'!H21</f>
        <v>4261673.9759999998</v>
      </c>
      <c r="H60" s="100">
        <f>'[1]Annex 4'!I21</f>
        <v>4063686.4559999998</v>
      </c>
      <c r="I60" s="100">
        <f>'[1]Annex 4'!J21</f>
        <v>3821247.2</v>
      </c>
      <c r="J60" s="100">
        <f>'[1]Annex 4'!K21</f>
        <v>4418679.6320000002</v>
      </c>
      <c r="K60" s="100">
        <f>'[1]Annex 4'!L21</f>
        <v>4501463.2758169994</v>
      </c>
      <c r="L60" s="100">
        <f>'[1]Annex 4'!M21</f>
        <v>4716146.7919999994</v>
      </c>
      <c r="M60" s="100">
        <f>'[1]Annex 4'!N21</f>
        <v>4906272.7740000002</v>
      </c>
      <c r="N60" s="100">
        <f>'[1]Annex 4'!O21</f>
        <v>4483291.9369999999</v>
      </c>
      <c r="O60" s="101">
        <f>'[1]Annex 4'!P21</f>
        <v>4231075.8190000001</v>
      </c>
      <c r="P60" s="101">
        <f>'[1]Annex 4'!Q21</f>
        <v>4221642.4709999999</v>
      </c>
      <c r="Q60" s="101">
        <f>'[1]Annex 4'!R21</f>
        <v>4464919.3470000001</v>
      </c>
      <c r="R60" s="101">
        <f>'[1]Annex 4'!S21</f>
        <v>4935985.1809999999</v>
      </c>
      <c r="S60" s="101">
        <f>'[1]Annex 4'!T21</f>
        <v>5295127.6579999998</v>
      </c>
      <c r="T60" s="101">
        <f>'[1]Annex 4'!U21</f>
        <v>4751501.4399999995</v>
      </c>
      <c r="U60" s="101">
        <f>'[1]Annex 4'!V21</f>
        <v>5709357.4019999998</v>
      </c>
      <c r="V60" s="101">
        <f>'[1]Annex 4'!W21</f>
        <v>5494272.3729999997</v>
      </c>
      <c r="W60" s="101">
        <f>'[1]Annex 4'!X21</f>
        <v>5444319.0830000006</v>
      </c>
      <c r="X60" s="101">
        <f>'[1]Annex 4'!Y21</f>
        <v>6362744.0970000001</v>
      </c>
      <c r="Y60" s="101">
        <f>'[1]Annex 4'!Z21</f>
        <v>6617168.3742666068</v>
      </c>
      <c r="Z60" s="101">
        <f>'[1]Annex 4'!AA21</f>
        <v>6797113.0307119759</v>
      </c>
      <c r="AA60" s="101">
        <f>'[1]Annex 4'!AB21</f>
        <v>6177183.7371312166</v>
      </c>
      <c r="AB60" s="101">
        <f>'[1]Annex 4'!AC21</f>
        <v>6996151.8571739523</v>
      </c>
      <c r="AC60" s="101">
        <f>'[1]Annex 4'!AD21</f>
        <v>6719000.7169985268</v>
      </c>
      <c r="AD60" s="101">
        <f>'[1]Annex 4'!AE21</f>
        <v>6420929.1835044585</v>
      </c>
      <c r="AE60" s="101">
        <f>'[1]Annex 4'!AF21</f>
        <v>6716113.6966489833</v>
      </c>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1"/>
    </row>
    <row r="61" spans="1:139" ht="17.25" customHeight="1" x14ac:dyDescent="0.25">
      <c r="A61" s="102" t="s">
        <v>147</v>
      </c>
      <c r="B61" s="102" t="s">
        <v>148</v>
      </c>
      <c r="C61" s="105" t="s">
        <v>149</v>
      </c>
      <c r="D61" s="100">
        <f>'[1]Annex 3'!E12</f>
        <v>10202530.927999999</v>
      </c>
      <c r="E61" s="100">
        <f>'[1]Annex 3'!F12</f>
        <v>10217934.273</v>
      </c>
      <c r="F61" s="100">
        <f>'[1]Annex 3'!G12</f>
        <v>11228533.996000001</v>
      </c>
      <c r="G61" s="100">
        <f>'[1]Annex 3'!H12</f>
        <v>11729199.395</v>
      </c>
      <c r="H61" s="100">
        <f>'[1]Annex 3'!I12</f>
        <v>12176708.817999998</v>
      </c>
      <c r="I61" s="100">
        <f>'[1]Annex 3'!J12</f>
        <v>12449077.341000002</v>
      </c>
      <c r="J61" s="100">
        <f>'[1]Annex 3'!K12</f>
        <v>13708038.336000001</v>
      </c>
      <c r="K61" s="100">
        <f>'[1]Annex 3'!L12</f>
        <v>13742762.885415001</v>
      </c>
      <c r="L61" s="100">
        <f>'[1]Annex 3'!M12</f>
        <v>14563662.131999999</v>
      </c>
      <c r="M61" s="100">
        <f>'[1]Annex 3'!N12</f>
        <v>15201722.172999999</v>
      </c>
      <c r="N61" s="100">
        <f>'[1]Annex 3'!O12</f>
        <v>15953863.012</v>
      </c>
      <c r="O61" s="101">
        <f>'[1]Annex 3'!P12</f>
        <v>16554967.629000001</v>
      </c>
      <c r="P61" s="101">
        <f>'[1]Annex 3'!Q12</f>
        <v>17338382.234999999</v>
      </c>
      <c r="Q61" s="101">
        <f>'[1]Annex 3'!R12</f>
        <v>16809665.196000002</v>
      </c>
      <c r="R61" s="101">
        <f>'[1]Annex 3'!S12</f>
        <v>17516742.804000005</v>
      </c>
      <c r="S61" s="101">
        <f>'[1]Annex 3'!T12</f>
        <v>18330963.191</v>
      </c>
      <c r="T61" s="101">
        <f>'[1]Annex 3'!U12</f>
        <v>18112834.343000002</v>
      </c>
      <c r="U61" s="101">
        <f>'[1]Annex 3'!V12</f>
        <v>18787753.088</v>
      </c>
      <c r="V61" s="101">
        <f>'[1]Annex 3'!W12</f>
        <v>19006644.053000003</v>
      </c>
      <c r="W61" s="101">
        <f>'[1]Annex 3'!X12</f>
        <v>20291646.41415</v>
      </c>
      <c r="X61" s="101">
        <f>'[1]Annex 3'!Y12</f>
        <v>21516548.620000001</v>
      </c>
      <c r="Y61" s="101">
        <f>'[1]Annex 3'!Z12</f>
        <v>21600179.881330587</v>
      </c>
      <c r="Z61" s="101">
        <f>'[1]Annex 3'!AA12</f>
        <v>22016777.82933265</v>
      </c>
      <c r="AA61" s="101">
        <f>'[1]Annex 3'!AB12</f>
        <v>23615435.320170358</v>
      </c>
      <c r="AB61" s="101">
        <f>'[1]Annex 3'!AC12</f>
        <v>24665309.662875965</v>
      </c>
      <c r="AC61" s="101">
        <f>'[1]Annex 3'!AD12</f>
        <v>25528110.185813013</v>
      </c>
      <c r="AD61" s="101">
        <f>'[1]Annex 3'!AE12</f>
        <v>25829868.84088314</v>
      </c>
      <c r="AE61" s="101">
        <f>'[1]Annex 3'!AF12</f>
        <v>28952462.690211311</v>
      </c>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1"/>
    </row>
    <row r="62" spans="1:139" ht="17.25" customHeight="1" x14ac:dyDescent="0.25">
      <c r="A62" s="93" t="s">
        <v>150</v>
      </c>
      <c r="B62" s="94" t="s">
        <v>151</v>
      </c>
      <c r="C62" s="106" t="s">
        <v>152</v>
      </c>
      <c r="D62" s="96">
        <f>D63/D64</f>
        <v>0.53744030889381533</v>
      </c>
      <c r="E62" s="96">
        <f t="shared" ref="E62:AE62" si="18">E63/E64</f>
        <v>0.49063272374141775</v>
      </c>
      <c r="F62" s="96">
        <f t="shared" si="18"/>
        <v>0.57285038302678715</v>
      </c>
      <c r="G62" s="96">
        <f t="shared" si="18"/>
        <v>0.58396621771757484</v>
      </c>
      <c r="H62" s="96">
        <f t="shared" si="18"/>
        <v>0.5557091793663993</v>
      </c>
      <c r="I62" s="96">
        <f t="shared" si="18"/>
        <v>0.51928068111887438</v>
      </c>
      <c r="J62" s="96">
        <f t="shared" si="18"/>
        <v>0.54860834447043494</v>
      </c>
      <c r="K62" s="96">
        <f t="shared" si="18"/>
        <v>0.50077609729241268</v>
      </c>
      <c r="L62" s="96">
        <f t="shared" si="18"/>
        <v>0.53322735262282361</v>
      </c>
      <c r="M62" s="96">
        <f t="shared" si="18"/>
        <v>0.5203071481118795</v>
      </c>
      <c r="N62" s="96">
        <f t="shared" si="18"/>
        <v>0.45195894454581931</v>
      </c>
      <c r="O62" s="97">
        <f t="shared" si="18"/>
        <v>0.4214858053404546</v>
      </c>
      <c r="P62" s="97">
        <f t="shared" si="18"/>
        <v>0.40445211490429644</v>
      </c>
      <c r="Q62" s="97">
        <f t="shared" si="18"/>
        <v>0.43412469096037432</v>
      </c>
      <c r="R62" s="97">
        <f t="shared" si="18"/>
        <v>0.45619658257531709</v>
      </c>
      <c r="S62" s="97">
        <f t="shared" si="18"/>
        <v>0.45804865428585245</v>
      </c>
      <c r="T62" s="97">
        <f t="shared" si="18"/>
        <v>0.4274352088347404</v>
      </c>
      <c r="U62" s="97">
        <f t="shared" si="18"/>
        <v>0.4861862429260364</v>
      </c>
      <c r="V62" s="97">
        <f t="shared" si="18"/>
        <v>0.46246709439550288</v>
      </c>
      <c r="W62" s="97">
        <f t="shared" si="18"/>
        <v>0.4310783909430374</v>
      </c>
      <c r="X62" s="97">
        <f t="shared" si="18"/>
        <v>0.48538788374254632</v>
      </c>
      <c r="Y62" s="97">
        <f t="shared" si="18"/>
        <v>0.50114060816817785</v>
      </c>
      <c r="Z62" s="97">
        <f t="shared" si="18"/>
        <v>0.510545935590762</v>
      </c>
      <c r="AA62" s="97">
        <f t="shared" si="18"/>
        <v>0.4261595926427586</v>
      </c>
      <c r="AB62" s="97">
        <f t="shared" si="18"/>
        <v>0.45382298466322385</v>
      </c>
      <c r="AC62" s="97">
        <f t="shared" si="18"/>
        <v>0.4263708973950755</v>
      </c>
      <c r="AD62" s="97">
        <f t="shared" si="18"/>
        <v>0.40379065811194886</v>
      </c>
      <c r="AE62" s="97">
        <f t="shared" si="18"/>
        <v>0.36271008595337312</v>
      </c>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1"/>
    </row>
    <row r="63" spans="1:139" ht="17.25" customHeight="1" x14ac:dyDescent="0.25">
      <c r="A63" s="98" t="s">
        <v>153</v>
      </c>
      <c r="B63" s="98" t="s">
        <v>145</v>
      </c>
      <c r="C63" s="107" t="s">
        <v>154</v>
      </c>
      <c r="D63" s="100">
        <f>'[1]Annex 4'!E21</f>
        <v>3604280.1479999996</v>
      </c>
      <c r="E63" s="100">
        <f>'[1]Annex 4'!F21</f>
        <v>3283238.9879999999</v>
      </c>
      <c r="F63" s="100">
        <f>'[1]Annex 4'!G21</f>
        <v>4192091.0189999999</v>
      </c>
      <c r="G63" s="100">
        <f>'[1]Annex 4'!H21</f>
        <v>4261673.9759999998</v>
      </c>
      <c r="H63" s="100">
        <f>'[1]Annex 4'!I21</f>
        <v>4063686.4559999998</v>
      </c>
      <c r="I63" s="100">
        <f>'[1]Annex 4'!J21</f>
        <v>3821247.2</v>
      </c>
      <c r="J63" s="100">
        <f>'[1]Annex 4'!K21</f>
        <v>4418679.6320000002</v>
      </c>
      <c r="K63" s="100">
        <f>'[1]Annex 4'!L21</f>
        <v>4501463.2758169994</v>
      </c>
      <c r="L63" s="100">
        <f>'[1]Annex 4'!M21</f>
        <v>4716146.7919999994</v>
      </c>
      <c r="M63" s="100">
        <f>'[1]Annex 4'!N21</f>
        <v>4906272.7740000002</v>
      </c>
      <c r="N63" s="100">
        <f>'[1]Annex 4'!O21</f>
        <v>4483291.9369999999</v>
      </c>
      <c r="O63" s="101">
        <f>'[1]Annex 4'!P21</f>
        <v>4231075.8190000001</v>
      </c>
      <c r="P63" s="101">
        <f>'[1]Annex 4'!Q21</f>
        <v>4221642.4709999999</v>
      </c>
      <c r="Q63" s="101">
        <f>'[1]Annex 4'!R21</f>
        <v>4464919.3470000001</v>
      </c>
      <c r="R63" s="101">
        <f>'[1]Annex 4'!S21</f>
        <v>4935985.1809999999</v>
      </c>
      <c r="S63" s="101">
        <f>'[1]Annex 4'!T21</f>
        <v>5295127.6579999998</v>
      </c>
      <c r="T63" s="101">
        <f>'[1]Annex 4'!U21</f>
        <v>4751501.4399999995</v>
      </c>
      <c r="U63" s="101">
        <f>'[1]Annex 4'!V21</f>
        <v>5709357.4019999998</v>
      </c>
      <c r="V63" s="101">
        <f>'[1]Annex 4'!W21</f>
        <v>5494272.3729999997</v>
      </c>
      <c r="W63" s="101">
        <f>'[1]Annex 4'!X21</f>
        <v>5444319.0830000006</v>
      </c>
      <c r="X63" s="101">
        <f>'[1]Annex 4'!Y21</f>
        <v>6362744.0970000001</v>
      </c>
      <c r="Y63" s="101">
        <f>'[1]Annex 4'!Z21</f>
        <v>6617168.3742666068</v>
      </c>
      <c r="Z63" s="101">
        <f>'[1]Annex 4'!AA21</f>
        <v>6797113.0307119759</v>
      </c>
      <c r="AA63" s="101">
        <f>'[1]Annex 4'!AB21</f>
        <v>6177183.7371312166</v>
      </c>
      <c r="AB63" s="101">
        <f>'[1]Annex 4'!AC21</f>
        <v>6996151.8571739523</v>
      </c>
      <c r="AC63" s="101">
        <f>'[1]Annex 4'!AD21</f>
        <v>6719000.7169985268</v>
      </c>
      <c r="AD63" s="101">
        <f>'[1]Annex 4'!AE21</f>
        <v>6420929.1835044585</v>
      </c>
      <c r="AE63" s="101">
        <f>'[1]Annex 4'!AF21</f>
        <v>6716113.6966489833</v>
      </c>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1"/>
    </row>
    <row r="64" spans="1:139" ht="17.25" customHeight="1" x14ac:dyDescent="0.25">
      <c r="A64" s="102" t="s">
        <v>155</v>
      </c>
      <c r="B64" s="102" t="s">
        <v>156</v>
      </c>
      <c r="C64" s="105" t="s">
        <v>157</v>
      </c>
      <c r="D64" s="100">
        <f>'[1]Annex 4'!E23</f>
        <v>6706382.2499999991</v>
      </c>
      <c r="E64" s="100">
        <f>'[1]Annex 4'!F23</f>
        <v>6691846.7300000004</v>
      </c>
      <c r="F64" s="100">
        <f>'[1]Annex 4'!G23</f>
        <v>7317950.9749999996</v>
      </c>
      <c r="G64" s="100">
        <f>'[1]Annex 4'!H23</f>
        <v>7297809.0969999991</v>
      </c>
      <c r="H64" s="100">
        <f>'[1]Annex 4'!I23</f>
        <v>7312613.5159999998</v>
      </c>
      <c r="I64" s="100">
        <f>'[1]Annex 4'!J23</f>
        <v>7358731.682</v>
      </c>
      <c r="J64" s="100">
        <f>'[1]Annex 4'!K23</f>
        <v>8054342.7319999998</v>
      </c>
      <c r="K64" s="100">
        <f>'[1]Annex 4'!L23</f>
        <v>8988973.9149999991</v>
      </c>
      <c r="L64" s="100">
        <f>'[1]Annex 4'!M23</f>
        <v>8844532.7660000008</v>
      </c>
      <c r="M64" s="100">
        <f>'[1]Annex 4'!N23</f>
        <v>9429570.1909999996</v>
      </c>
      <c r="N64" s="100">
        <f>'[1]Annex 4'!O23</f>
        <v>9919688.4830000009</v>
      </c>
      <c r="O64" s="101">
        <f>'[1]Annex 4'!P23</f>
        <v>10038477.607999999</v>
      </c>
      <c r="P64" s="101">
        <f>'[1]Annex 4'!Q23</f>
        <v>10437929.029000001</v>
      </c>
      <c r="Q64" s="101">
        <f>'[1]Annex 4'!R23</f>
        <v>10284877.686000001</v>
      </c>
      <c r="R64" s="101">
        <f>'[1]Annex 4'!S23</f>
        <v>10819864.438999999</v>
      </c>
      <c r="S64" s="101">
        <f>'[1]Annex 4'!T23</f>
        <v>11560186.037999999</v>
      </c>
      <c r="T64" s="101">
        <f>'[1]Annex 4'!U23</f>
        <v>11116308.02</v>
      </c>
      <c r="U64" s="101">
        <f>'[1]Annex 4'!V23</f>
        <v>11743148.813999999</v>
      </c>
      <c r="V64" s="101">
        <f>'[1]Annex 4'!W23</f>
        <v>11880353.088</v>
      </c>
      <c r="W64" s="101">
        <f>'[1]Annex 4'!X23</f>
        <v>12629533.739999998</v>
      </c>
      <c r="X64" s="101">
        <f>'[1]Annex 4'!Y23</f>
        <v>13108576.274999999</v>
      </c>
      <c r="Y64" s="101">
        <f>'[1]Annex 4'!Z23</f>
        <v>13204215.077389918</v>
      </c>
      <c r="Z64" s="101">
        <f>'[1]Annex 4'!AA23</f>
        <v>13313421.09862634</v>
      </c>
      <c r="AA64" s="101">
        <f>'[1]Annex 4'!AB23</f>
        <v>14495001.036640823</v>
      </c>
      <c r="AB64" s="101">
        <f>'[1]Annex 4'!AC23</f>
        <v>15416036.854910964</v>
      </c>
      <c r="AC64" s="101">
        <f>'[1]Annex 4'!AD23</f>
        <v>15758581.924911955</v>
      </c>
      <c r="AD64" s="101">
        <f>'[1]Annex 4'!AE23</f>
        <v>15901628.862657564</v>
      </c>
      <c r="AE64" s="101">
        <f>'[1]Annex 4'!AF23</f>
        <v>18516479.019313373</v>
      </c>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c r="DF64" s="10"/>
      <c r="DG64" s="10"/>
      <c r="DH64" s="10"/>
      <c r="DI64" s="10"/>
      <c r="DJ64" s="10"/>
      <c r="DK64" s="10"/>
      <c r="DL64" s="10"/>
      <c r="DM64" s="10"/>
      <c r="DN64" s="10"/>
      <c r="DO64" s="10"/>
      <c r="DP64" s="10"/>
      <c r="DQ64" s="10"/>
      <c r="DR64" s="10"/>
      <c r="DS64" s="10"/>
      <c r="DT64" s="10"/>
      <c r="DU64" s="10"/>
      <c r="DV64" s="10"/>
      <c r="DW64" s="10"/>
      <c r="DX64" s="10"/>
      <c r="DY64" s="10"/>
      <c r="DZ64" s="10"/>
      <c r="EA64" s="10"/>
      <c r="EB64" s="10"/>
      <c r="EC64" s="10"/>
      <c r="ED64" s="10"/>
      <c r="EE64" s="10"/>
      <c r="EF64" s="10"/>
      <c r="EG64" s="10"/>
      <c r="EH64" s="10"/>
      <c r="EI64" s="11"/>
    </row>
    <row r="65" spans="1:139" ht="17.25" customHeight="1" x14ac:dyDescent="0.25">
      <c r="A65" s="93" t="s">
        <v>158</v>
      </c>
      <c r="B65" s="94" t="s">
        <v>159</v>
      </c>
      <c r="C65" s="106" t="s">
        <v>160</v>
      </c>
      <c r="D65" s="96">
        <f>D66/D67</f>
        <v>1.7791687822850759</v>
      </c>
      <c r="E65" s="96">
        <f t="shared" ref="E65:AE65" si="19">E66/E67</f>
        <v>1.2236658883648275</v>
      </c>
      <c r="F65" s="96">
        <f t="shared" si="19"/>
        <v>1.5468977344703438</v>
      </c>
      <c r="G65" s="96">
        <f t="shared" si="19"/>
        <v>1.6802931100457401</v>
      </c>
      <c r="H65" s="96">
        <f t="shared" si="19"/>
        <v>0.86800654389437215</v>
      </c>
      <c r="I65" s="96">
        <f t="shared" si="19"/>
        <v>0.73074367111872374</v>
      </c>
      <c r="J65" s="96">
        <f t="shared" si="19"/>
        <v>0.45273179309886624</v>
      </c>
      <c r="K65" s="96">
        <f t="shared" si="19"/>
        <v>0.30710860860548045</v>
      </c>
      <c r="L65" s="96">
        <f t="shared" si="19"/>
        <v>0.17669843111254793</v>
      </c>
      <c r="M65" s="96">
        <f t="shared" si="19"/>
        <v>0.31002073268106317</v>
      </c>
      <c r="N65" s="96">
        <f t="shared" si="19"/>
        <v>-0.2634375404773211</v>
      </c>
      <c r="O65" s="97">
        <f t="shared" si="19"/>
        <v>-0.56347885984844948</v>
      </c>
      <c r="P65" s="97">
        <f t="shared" si="19"/>
        <v>-0.47167465343902826</v>
      </c>
      <c r="Q65" s="97">
        <f t="shared" si="19"/>
        <v>-0.26128425522832449</v>
      </c>
      <c r="R65" s="97">
        <f t="shared" si="19"/>
        <v>0.26034949784496408</v>
      </c>
      <c r="S65" s="97">
        <f t="shared" si="19"/>
        <v>0.25106483366172022</v>
      </c>
      <c r="T65" s="97">
        <f t="shared" si="19"/>
        <v>0.56887000614288497</v>
      </c>
      <c r="U65" s="97">
        <f t="shared" si="19"/>
        <v>0.6826297243255629</v>
      </c>
      <c r="V65" s="97">
        <f t="shared" si="19"/>
        <v>0.51128798686209787</v>
      </c>
      <c r="W65" s="97">
        <f t="shared" si="19"/>
        <v>0.7915719167733597</v>
      </c>
      <c r="X65" s="97">
        <f t="shared" si="19"/>
        <v>1.0953989208678272</v>
      </c>
      <c r="Y65" s="97">
        <f t="shared" si="19"/>
        <v>1.1533883556947258</v>
      </c>
      <c r="Z65" s="97">
        <f t="shared" si="19"/>
        <v>1.1607384544300992</v>
      </c>
      <c r="AA65" s="97">
        <f t="shared" si="19"/>
        <v>1.0570739199496964</v>
      </c>
      <c r="AB65" s="97">
        <f t="shared" si="19"/>
        <v>0.7858908287358376</v>
      </c>
      <c r="AC65" s="97">
        <f t="shared" si="19"/>
        <v>1.0817821719223291</v>
      </c>
      <c r="AD65" s="97">
        <f t="shared" si="19"/>
        <v>1.1208198031989445</v>
      </c>
      <c r="AE65" s="97">
        <f t="shared" si="19"/>
        <v>2.0429001389543124</v>
      </c>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10"/>
      <c r="DV65" s="10"/>
      <c r="DW65" s="10"/>
      <c r="DX65" s="10"/>
      <c r="DY65" s="10"/>
      <c r="DZ65" s="10"/>
      <c r="EA65" s="10"/>
      <c r="EB65" s="10"/>
      <c r="EC65" s="10"/>
      <c r="ED65" s="10"/>
      <c r="EE65" s="10"/>
      <c r="EF65" s="10"/>
      <c r="EG65" s="10"/>
      <c r="EH65" s="10"/>
      <c r="EI65" s="11"/>
    </row>
    <row r="66" spans="1:139" ht="17.25" customHeight="1" x14ac:dyDescent="0.25">
      <c r="A66" s="98" t="s">
        <v>161</v>
      </c>
      <c r="B66" s="98" t="s">
        <v>162</v>
      </c>
      <c r="C66" s="107" t="s">
        <v>163</v>
      </c>
      <c r="D66" s="100">
        <f>'[1]Annex 4'!E32</f>
        <v>2120199.7880930002</v>
      </c>
      <c r="E66" s="100">
        <f>'[1]Annex 4'!F32</f>
        <v>1517539.3290725574</v>
      </c>
      <c r="F66" s="100">
        <f>'[1]Annex 4'!G32</f>
        <v>1942162.6303731955</v>
      </c>
      <c r="G66" s="100">
        <f>'[1]Annex 4'!H32</f>
        <v>2008372.7750772841</v>
      </c>
      <c r="H66" s="100">
        <f>'[1]Annex 4'!I32</f>
        <v>1196551.8501773498</v>
      </c>
      <c r="I66" s="100">
        <f>'[1]Annex 4'!J32</f>
        <v>1098141.4564440539</v>
      </c>
      <c r="J66" s="100">
        <f>'[1]Annex 4'!K32</f>
        <v>656379.71113497857</v>
      </c>
      <c r="K66" s="100">
        <f>'[1]Annex 4'!L32</f>
        <v>468733.29244404624</v>
      </c>
      <c r="L66" s="100">
        <f>'[1]Annex 4'!M32</f>
        <v>291397.3668685038</v>
      </c>
      <c r="M66" s="100">
        <f>'[1]Annex 4'!N32</f>
        <v>528762.07964008488</v>
      </c>
      <c r="N66" s="100">
        <f>'[1]Annex 4'!O32</f>
        <v>-454744.91956468858</v>
      </c>
      <c r="O66" s="101">
        <f>'[1]Annex 4'!P32</f>
        <v>-984652.00173274591</v>
      </c>
      <c r="P66" s="101">
        <f>'[1]Annex 4'!Q32</f>
        <v>-938317.55242636695</v>
      </c>
      <c r="Q66" s="101">
        <f>'[1]Annex 4'!R32</f>
        <v>-532095.03369029064</v>
      </c>
      <c r="R66" s="101">
        <f>'[1]Annex 4'!S32</f>
        <v>541183.64044520212</v>
      </c>
      <c r="S66" s="101">
        <f>'[1]Annex 4'!T32</f>
        <v>505448.0539961558</v>
      </c>
      <c r="T66" s="101">
        <f>'[1]Annex 4'!U32</f>
        <v>1373167.2583783511</v>
      </c>
      <c r="U66" s="101">
        <f>'[1]Annex 4'!V32</f>
        <v>1646665.4970196909</v>
      </c>
      <c r="V66" s="101">
        <f>'[1]Annex 4'!W32</f>
        <v>1230025.8448487076</v>
      </c>
      <c r="W66" s="101">
        <f>'[1]Annex 4'!X32</f>
        <v>1905379.2113972062</v>
      </c>
      <c r="X66" s="101">
        <f>'[1]Annex 4'!Y32</f>
        <v>2644129.4439082667</v>
      </c>
      <c r="Y66" s="101">
        <f>'[1]Annex 4'!Z32</f>
        <v>3096408.5930979056</v>
      </c>
      <c r="Z66" s="101">
        <f>'[1]Annex 4'!AA32</f>
        <v>3149503.7150862743</v>
      </c>
      <c r="AA66" s="101">
        <f>'[1]Annex 4'!AB32</f>
        <v>2229900.5451096082</v>
      </c>
      <c r="AB66" s="101">
        <f>'[1]Annex 4'!AC32</f>
        <v>2348868.3351516393</v>
      </c>
      <c r="AC66" s="101">
        <f>'[1]Annex 4'!AD32</f>
        <v>3246831.0833038921</v>
      </c>
      <c r="AD66" s="101">
        <f>'[1]Annex 4'!AE32</f>
        <v>3228339.0319332285</v>
      </c>
      <c r="AE66" s="101">
        <f>'[1]Annex 4'!AF32</f>
        <v>3909116.8960917159</v>
      </c>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10"/>
      <c r="DV66" s="10"/>
      <c r="DW66" s="10"/>
      <c r="DX66" s="10"/>
      <c r="DY66" s="10"/>
      <c r="DZ66" s="10"/>
      <c r="EA66" s="10"/>
      <c r="EB66" s="10"/>
      <c r="EC66" s="10"/>
      <c r="ED66" s="10"/>
      <c r="EE66" s="10"/>
      <c r="EF66" s="10"/>
      <c r="EG66" s="10"/>
      <c r="EH66" s="10"/>
      <c r="EI66" s="11"/>
    </row>
    <row r="67" spans="1:139" ht="17.25" customHeight="1" x14ac:dyDescent="0.25">
      <c r="A67" s="102" t="s">
        <v>164</v>
      </c>
      <c r="B67" s="102" t="s">
        <v>43</v>
      </c>
      <c r="C67" s="105" t="s">
        <v>165</v>
      </c>
      <c r="D67" s="100">
        <f>'[1]Annex 4'!E13</f>
        <v>1191679.9626901732</v>
      </c>
      <c r="E67" s="100">
        <f>'[1]Annex 4'!F13</f>
        <v>1240158.2355952</v>
      </c>
      <c r="F67" s="100">
        <f>'[1]Annex 4'!G13</f>
        <v>1255521.0257891999</v>
      </c>
      <c r="G67" s="100">
        <f>'[1]Annex 4'!H13</f>
        <v>1195251.4493275599</v>
      </c>
      <c r="H67" s="100">
        <f>'[1]Annex 4'!I13</f>
        <v>1378505.5638047797</v>
      </c>
      <c r="I67" s="100">
        <f>'[1]Annex 4'!J13</f>
        <v>1502772.44928152</v>
      </c>
      <c r="J67" s="100">
        <f>'[1]Annex 4'!K13</f>
        <v>1449820.2272082099</v>
      </c>
      <c r="K67" s="100">
        <f>'[1]Annex 4'!L13</f>
        <v>1526278.5845452901</v>
      </c>
      <c r="L67" s="100">
        <f>'[1]Annex 4'!M13</f>
        <v>1649122.5475731499</v>
      </c>
      <c r="M67" s="100">
        <f>'[1]Annex 4'!N13</f>
        <v>1705570.06</v>
      </c>
      <c r="N67" s="100">
        <f>'[1]Annex 4'!O13</f>
        <v>1726196.3452161702</v>
      </c>
      <c r="O67" s="101">
        <f>'[1]Annex 4'!P13</f>
        <v>1747451.5405911999</v>
      </c>
      <c r="P67" s="101">
        <f>'[1]Annex 4'!Q13</f>
        <v>1989332.15</v>
      </c>
      <c r="Q67" s="101">
        <f>'[1]Annex 4'!R13</f>
        <v>2036460.38</v>
      </c>
      <c r="R67" s="101">
        <f>'[1]Annex 4'!S13</f>
        <v>2078681.33</v>
      </c>
      <c r="S67" s="101">
        <f>'[1]Annex 4'!T13</f>
        <v>2013217.25</v>
      </c>
      <c r="T67" s="101">
        <f>'[1]Annex 4'!U13</f>
        <v>2413850.69268962</v>
      </c>
      <c r="U67" s="101">
        <f>'[1]Annex 4'!V13</f>
        <v>2412238.1993350699</v>
      </c>
      <c r="V67" s="101">
        <f>'[1]Annex 4'!W13</f>
        <v>2405739.7718215198</v>
      </c>
      <c r="W67" s="101">
        <f>'[1]Annex 4'!X13</f>
        <v>2407082.88283394</v>
      </c>
      <c r="X67" s="101">
        <f>'[1]Annex 4'!Y13</f>
        <v>2413850.69268962</v>
      </c>
      <c r="Y67" s="101">
        <f>'[1]Annex 4'!Z13</f>
        <v>2684619.25925447</v>
      </c>
      <c r="Z67" s="101">
        <f>'[1]Annex 4'!AA13</f>
        <v>2713362.0869247601</v>
      </c>
      <c r="AA67" s="101">
        <f>'[1]Annex 4'!AB13</f>
        <v>2109502.9430067898</v>
      </c>
      <c r="AB67" s="101">
        <f>'[1]Annex 4'!AC13</f>
        <v>2988797.2340000002</v>
      </c>
      <c r="AC67" s="101">
        <f>'[1]Annex 4'!AD13</f>
        <v>3001372.335</v>
      </c>
      <c r="AD67" s="101">
        <f>'[1]Annex 4'!AE13</f>
        <v>2880337.2519999999</v>
      </c>
      <c r="AE67" s="101">
        <f>'[1]Annex 4'!AF13</f>
        <v>1913513.4515643299</v>
      </c>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c r="EC67" s="10"/>
      <c r="ED67" s="10"/>
      <c r="EE67" s="10"/>
      <c r="EF67" s="10"/>
      <c r="EG67" s="10"/>
      <c r="EH67" s="10"/>
      <c r="EI67" s="11"/>
    </row>
    <row r="68" spans="1:139" ht="17.25" customHeight="1" x14ac:dyDescent="0.25">
      <c r="A68" s="108" t="s">
        <v>166</v>
      </c>
      <c r="B68" s="109" t="s">
        <v>167</v>
      </c>
      <c r="C68" s="110" t="s">
        <v>18</v>
      </c>
      <c r="D68" s="111"/>
      <c r="E68" s="111"/>
      <c r="F68" s="111"/>
      <c r="G68" s="111"/>
      <c r="H68" s="111"/>
      <c r="I68" s="111"/>
      <c r="J68" s="111"/>
      <c r="K68" s="111"/>
      <c r="L68" s="111"/>
      <c r="M68" s="111"/>
      <c r="N68" s="111"/>
      <c r="O68" s="112"/>
      <c r="P68" s="112"/>
      <c r="Q68" s="112"/>
      <c r="R68" s="112"/>
      <c r="S68" s="112"/>
      <c r="T68" s="112"/>
      <c r="U68" s="112"/>
      <c r="V68" s="112"/>
      <c r="W68" s="112"/>
      <c r="X68" s="112"/>
      <c r="Y68" s="112"/>
      <c r="Z68" s="112"/>
      <c r="AA68" s="112"/>
      <c r="AB68" s="112"/>
      <c r="AC68" s="112"/>
      <c r="AD68" s="112"/>
      <c r="AE68" s="112"/>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c r="DM68" s="10"/>
      <c r="DN68" s="10"/>
      <c r="DO68" s="10"/>
      <c r="DP68" s="10"/>
      <c r="DQ68" s="10"/>
      <c r="DR68" s="10"/>
      <c r="DS68" s="10"/>
      <c r="DT68" s="10"/>
      <c r="DU68" s="10"/>
      <c r="DV68" s="10"/>
      <c r="DW68" s="10"/>
      <c r="DX68" s="10"/>
      <c r="DY68" s="10"/>
      <c r="DZ68" s="10"/>
      <c r="EA68" s="10"/>
      <c r="EB68" s="10"/>
      <c r="EC68" s="10"/>
      <c r="ED68" s="10"/>
      <c r="EE68" s="10"/>
      <c r="EF68" s="10"/>
      <c r="EG68" s="10"/>
      <c r="EH68" s="10"/>
      <c r="EI68" s="11"/>
    </row>
    <row r="69" spans="1:139" ht="17.25" customHeight="1" x14ac:dyDescent="0.25">
      <c r="A69" s="113" t="s">
        <v>16</v>
      </c>
      <c r="B69" s="114" t="s">
        <v>168</v>
      </c>
      <c r="C69" s="110" t="s">
        <v>18</v>
      </c>
      <c r="D69" s="111"/>
      <c r="E69" s="111"/>
      <c r="F69" s="111"/>
      <c r="G69" s="111"/>
      <c r="H69" s="111"/>
      <c r="I69" s="111"/>
      <c r="J69" s="111"/>
      <c r="K69" s="111"/>
      <c r="L69" s="111"/>
      <c r="M69" s="111"/>
      <c r="N69" s="111"/>
      <c r="O69" s="112"/>
      <c r="P69" s="112"/>
      <c r="Q69" s="112"/>
      <c r="R69" s="112"/>
      <c r="S69" s="112"/>
      <c r="T69" s="112"/>
      <c r="U69" s="112"/>
      <c r="V69" s="112"/>
      <c r="W69" s="112"/>
      <c r="X69" s="112"/>
      <c r="Y69" s="112"/>
      <c r="Z69" s="112"/>
      <c r="AA69" s="112"/>
      <c r="AB69" s="112"/>
      <c r="AC69" s="112"/>
      <c r="AD69" s="112"/>
      <c r="AE69" s="112"/>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10"/>
      <c r="DV69" s="10"/>
      <c r="DW69" s="10"/>
      <c r="DX69" s="10"/>
      <c r="DY69" s="10"/>
      <c r="DZ69" s="10"/>
      <c r="EA69" s="10"/>
      <c r="EB69" s="10"/>
      <c r="EC69" s="10"/>
      <c r="ED69" s="10"/>
      <c r="EE69" s="10"/>
      <c r="EF69" s="10"/>
      <c r="EG69" s="10"/>
      <c r="EH69" s="10"/>
      <c r="EI69" s="11"/>
    </row>
    <row r="70" spans="1:139" ht="17.25" customHeight="1" x14ac:dyDescent="0.25">
      <c r="A70" s="115" t="s">
        <v>169</v>
      </c>
      <c r="B70" s="116" t="s">
        <v>170</v>
      </c>
      <c r="C70" s="106" t="s">
        <v>171</v>
      </c>
      <c r="D70" s="96">
        <f>D71/D72</f>
        <v>0.11680238669208112</v>
      </c>
      <c r="E70" s="96">
        <f t="shared" ref="E70:AE70" si="20">E71/E72</f>
        <v>0.12137073917887786</v>
      </c>
      <c r="F70" s="96">
        <f t="shared" si="20"/>
        <v>0.11181522238223268</v>
      </c>
      <c r="G70" s="96">
        <f t="shared" si="20"/>
        <v>0.10190392447732448</v>
      </c>
      <c r="H70" s="96">
        <f t="shared" si="20"/>
        <v>0.11320838696307076</v>
      </c>
      <c r="I70" s="96">
        <f t="shared" si="20"/>
        <v>0.12071356038027524</v>
      </c>
      <c r="J70" s="96">
        <f t="shared" si="20"/>
        <v>0.10576423786331975</v>
      </c>
      <c r="K70" s="96">
        <f t="shared" si="20"/>
        <v>0.11106053398950133</v>
      </c>
      <c r="L70" s="96">
        <f t="shared" si="20"/>
        <v>0.11323543025278074</v>
      </c>
      <c r="M70" s="96">
        <f t="shared" si="20"/>
        <v>0.1121958446937866</v>
      </c>
      <c r="N70" s="96">
        <f t="shared" si="20"/>
        <v>0.1081992708548255</v>
      </c>
      <c r="O70" s="97">
        <f t="shared" si="20"/>
        <v>0.10555451268476775</v>
      </c>
      <c r="P70" s="97">
        <f t="shared" si="20"/>
        <v>0.11473574195314769</v>
      </c>
      <c r="Q70" s="97">
        <f t="shared" si="20"/>
        <v>0.12114818208780222</v>
      </c>
      <c r="R70" s="97">
        <f t="shared" si="20"/>
        <v>0.11866825660791951</v>
      </c>
      <c r="S70" s="97">
        <f t="shared" si="20"/>
        <v>0.10982604836544729</v>
      </c>
      <c r="T70" s="97">
        <f t="shared" si="20"/>
        <v>0.13326741949817983</v>
      </c>
      <c r="U70" s="97">
        <f t="shared" si="20"/>
        <v>0.12839418253137466</v>
      </c>
      <c r="V70" s="97">
        <f t="shared" si="20"/>
        <v>0.12657362157743984</v>
      </c>
      <c r="W70" s="97">
        <f t="shared" si="20"/>
        <v>0.11862432617372072</v>
      </c>
      <c r="X70" s="97">
        <f t="shared" si="20"/>
        <v>0.11218577548473106</v>
      </c>
      <c r="Y70" s="97">
        <f t="shared" si="20"/>
        <v>0.12428689362790138</v>
      </c>
      <c r="Z70" s="97">
        <f t="shared" si="20"/>
        <v>0.12324065346700211</v>
      </c>
      <c r="AA70" s="97">
        <f t="shared" si="20"/>
        <v>8.9327294390589798E-2</v>
      </c>
      <c r="AB70" s="97">
        <f t="shared" si="20"/>
        <v>0.12117412166523385</v>
      </c>
      <c r="AC70" s="97">
        <f t="shared" si="20"/>
        <v>0.11757126999036466</v>
      </c>
      <c r="AD70" s="97">
        <f t="shared" si="20"/>
        <v>0.11151188067362712</v>
      </c>
      <c r="AE70" s="97">
        <f t="shared" si="20"/>
        <v>6.6091560916207645E-2</v>
      </c>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10"/>
      <c r="DV70" s="10"/>
      <c r="DW70" s="10"/>
      <c r="DX70" s="10"/>
      <c r="DY70" s="10"/>
      <c r="DZ70" s="10"/>
      <c r="EA70" s="10"/>
      <c r="EB70" s="10"/>
      <c r="EC70" s="10"/>
      <c r="ED70" s="10"/>
      <c r="EE70" s="10"/>
      <c r="EF70" s="10"/>
      <c r="EG70" s="10"/>
      <c r="EH70" s="10"/>
      <c r="EI70" s="11"/>
    </row>
    <row r="71" spans="1:139" ht="17.25" customHeight="1" x14ac:dyDescent="0.25">
      <c r="A71" s="98" t="s">
        <v>172</v>
      </c>
      <c r="B71" s="117" t="s">
        <v>43</v>
      </c>
      <c r="C71" s="107" t="s">
        <v>173</v>
      </c>
      <c r="D71" s="100">
        <f>'[1]Annex 4'!E13</f>
        <v>1191679.9626901732</v>
      </c>
      <c r="E71" s="100">
        <f>'[1]Annex 4'!F13</f>
        <v>1240158.2355952</v>
      </c>
      <c r="F71" s="100">
        <f>'[1]Annex 4'!G13</f>
        <v>1255521.0257891999</v>
      </c>
      <c r="G71" s="100">
        <f>'[1]Annex 4'!H13</f>
        <v>1195251.4493275599</v>
      </c>
      <c r="H71" s="100">
        <f>'[1]Annex 4'!I13</f>
        <v>1378505.5638047797</v>
      </c>
      <c r="I71" s="100">
        <f>'[1]Annex 4'!J13</f>
        <v>1502772.44928152</v>
      </c>
      <c r="J71" s="100">
        <f>'[1]Annex 4'!K13</f>
        <v>1449820.2272082099</v>
      </c>
      <c r="K71" s="100">
        <f>'[1]Annex 4'!L13</f>
        <v>1526278.5845452901</v>
      </c>
      <c r="L71" s="100">
        <f>'[1]Annex 4'!M13</f>
        <v>1649122.5475731499</v>
      </c>
      <c r="M71" s="100">
        <f>'[1]Annex 4'!N13</f>
        <v>1705570.06</v>
      </c>
      <c r="N71" s="100">
        <f>'[1]Annex 4'!O13</f>
        <v>1726196.3452161702</v>
      </c>
      <c r="O71" s="101">
        <f>'[1]Annex 4'!P13</f>
        <v>1747451.5405911999</v>
      </c>
      <c r="P71" s="101">
        <f>'[1]Annex 4'!Q13</f>
        <v>1989332.15</v>
      </c>
      <c r="Q71" s="101">
        <f>'[1]Annex 4'!R13</f>
        <v>2036460.38</v>
      </c>
      <c r="R71" s="101">
        <f>'[1]Annex 4'!S13</f>
        <v>2078681.33</v>
      </c>
      <c r="S71" s="101">
        <f>'[1]Annex 4'!T13</f>
        <v>2013217.25</v>
      </c>
      <c r="T71" s="101">
        <f>'[1]Annex 4'!U13</f>
        <v>2413850.69268962</v>
      </c>
      <c r="U71" s="101">
        <f>'[1]Annex 4'!V13</f>
        <v>2412238.1993350699</v>
      </c>
      <c r="V71" s="101">
        <f>'[1]Annex 4'!W13</f>
        <v>2405739.7718215198</v>
      </c>
      <c r="W71" s="101">
        <f>'[1]Annex 4'!X13</f>
        <v>2407082.88283394</v>
      </c>
      <c r="X71" s="101">
        <f>'[1]Annex 4'!Y13</f>
        <v>2413850.69268962</v>
      </c>
      <c r="Y71" s="101">
        <f>'[1]Annex 4'!Z13</f>
        <v>2684619.25925447</v>
      </c>
      <c r="Z71" s="101">
        <f>'[1]Annex 4'!AA13</f>
        <v>2713362.0869247601</v>
      </c>
      <c r="AA71" s="101">
        <f>'[1]Annex 4'!AB13</f>
        <v>2109502.9430067898</v>
      </c>
      <c r="AB71" s="101">
        <f>'[1]Annex 4'!AC13</f>
        <v>2988797.2340000002</v>
      </c>
      <c r="AC71" s="101">
        <f>'[1]Annex 4'!AD13</f>
        <v>3001372.335</v>
      </c>
      <c r="AD71" s="101">
        <f>'[1]Annex 4'!AE13</f>
        <v>2880337.2519999999</v>
      </c>
      <c r="AE71" s="101">
        <f>'[1]Annex 4'!AF13</f>
        <v>1913513.4515643299</v>
      </c>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1"/>
    </row>
    <row r="72" spans="1:139" ht="17.25" customHeight="1" x14ac:dyDescent="0.25">
      <c r="A72" s="102" t="s">
        <v>174</v>
      </c>
      <c r="B72" s="118" t="s">
        <v>148</v>
      </c>
      <c r="C72" s="105" t="s">
        <v>175</v>
      </c>
      <c r="D72" s="100">
        <f>'[1]Annex 3'!E12</f>
        <v>10202530.927999999</v>
      </c>
      <c r="E72" s="100">
        <f>'[1]Annex 3'!F12</f>
        <v>10217934.273</v>
      </c>
      <c r="F72" s="100">
        <f>'[1]Annex 3'!G12</f>
        <v>11228533.996000001</v>
      </c>
      <c r="G72" s="100">
        <f>'[1]Annex 3'!H12</f>
        <v>11729199.395</v>
      </c>
      <c r="H72" s="100">
        <f>'[1]Annex 3'!I12</f>
        <v>12176708.817999998</v>
      </c>
      <c r="I72" s="100">
        <f>'[1]Annex 3'!J12</f>
        <v>12449077.341000002</v>
      </c>
      <c r="J72" s="100">
        <f>'[1]Annex 3'!K12</f>
        <v>13708038.336000001</v>
      </c>
      <c r="K72" s="100">
        <f>'[1]Annex 3'!L12</f>
        <v>13742762.885415001</v>
      </c>
      <c r="L72" s="100">
        <f>'[1]Annex 3'!M12</f>
        <v>14563662.131999999</v>
      </c>
      <c r="M72" s="100">
        <f>'[1]Annex 3'!N12</f>
        <v>15201722.172999999</v>
      </c>
      <c r="N72" s="100">
        <f>'[1]Annex 3'!O12</f>
        <v>15953863.012</v>
      </c>
      <c r="O72" s="101">
        <f>'[1]Annex 3'!P12</f>
        <v>16554967.629000001</v>
      </c>
      <c r="P72" s="101">
        <f>'[1]Annex 3'!Q12</f>
        <v>17338382.234999999</v>
      </c>
      <c r="Q72" s="101">
        <f>'[1]Annex 3'!R12</f>
        <v>16809665.196000002</v>
      </c>
      <c r="R72" s="101">
        <f>'[1]Annex 3'!S12</f>
        <v>17516742.804000005</v>
      </c>
      <c r="S72" s="101">
        <f>'[1]Annex 3'!T12</f>
        <v>18330963.191</v>
      </c>
      <c r="T72" s="101">
        <f>'[1]Annex 3'!U12</f>
        <v>18112834.343000002</v>
      </c>
      <c r="U72" s="101">
        <f>'[1]Annex 3'!V12</f>
        <v>18787753.088</v>
      </c>
      <c r="V72" s="101">
        <f>'[1]Annex 3'!W12</f>
        <v>19006644.053000003</v>
      </c>
      <c r="W72" s="101">
        <f>'[1]Annex 3'!X12</f>
        <v>20291646.41415</v>
      </c>
      <c r="X72" s="101">
        <f>'[1]Annex 3'!Y12</f>
        <v>21516548.620000001</v>
      </c>
      <c r="Y72" s="101">
        <f>'[1]Annex 3'!Z12</f>
        <v>21600179.881330587</v>
      </c>
      <c r="Z72" s="101">
        <f>'[1]Annex 3'!AA12</f>
        <v>22016777.82933265</v>
      </c>
      <c r="AA72" s="101">
        <f>'[1]Annex 3'!AB12</f>
        <v>23615435.320170358</v>
      </c>
      <c r="AB72" s="101">
        <f>'[1]Annex 3'!AC12</f>
        <v>24665309.662875965</v>
      </c>
      <c r="AC72" s="101">
        <f>'[1]Annex 3'!AD12</f>
        <v>25528110.185813013</v>
      </c>
      <c r="AD72" s="101">
        <f>'[1]Annex 3'!AE12</f>
        <v>25829868.84088314</v>
      </c>
      <c r="AE72" s="101">
        <f>'[1]Annex 3'!AF12</f>
        <v>28952462.690211311</v>
      </c>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1"/>
    </row>
    <row r="73" spans="1:139" ht="17.25" customHeight="1" x14ac:dyDescent="0.25">
      <c r="A73" s="115" t="s">
        <v>176</v>
      </c>
      <c r="B73" s="116" t="s">
        <v>177</v>
      </c>
      <c r="C73" s="106" t="s">
        <v>178</v>
      </c>
      <c r="D73" s="96">
        <f>D74/D75</f>
        <v>1.2928101908520109</v>
      </c>
      <c r="E73" s="96">
        <f t="shared" ref="E73:AE73" si="21">E74/E75</f>
        <v>1.2599005152355476</v>
      </c>
      <c r="F73" s="96">
        <f t="shared" si="21"/>
        <v>1.541165747330844</v>
      </c>
      <c r="G73" s="96">
        <f t="shared" si="21"/>
        <v>1.1077986985457564</v>
      </c>
      <c r="H73" s="96">
        <f t="shared" si="21"/>
        <v>0.87877628629691551</v>
      </c>
      <c r="I73" s="96">
        <f t="shared" si="21"/>
        <v>1.0413213262913947</v>
      </c>
      <c r="J73" s="96">
        <f t="shared" si="21"/>
        <v>1.1463614376524465</v>
      </c>
      <c r="K73" s="96">
        <f t="shared" si="21"/>
        <v>0.90806358290934519</v>
      </c>
      <c r="L73" s="96">
        <f t="shared" si="21"/>
        <v>0.53650530780869987</v>
      </c>
      <c r="M73" s="96">
        <f t="shared" si="21"/>
        <v>1.0276657881764177</v>
      </c>
      <c r="N73" s="96">
        <f t="shared" si="21"/>
        <v>0.9267908627159418</v>
      </c>
      <c r="O73" s="97">
        <f t="shared" si="21"/>
        <v>0.99121432541356436</v>
      </c>
      <c r="P73" s="97">
        <f t="shared" si="21"/>
        <v>1.003357332761148</v>
      </c>
      <c r="Q73" s="97">
        <f t="shared" si="21"/>
        <v>0.96767706327780367</v>
      </c>
      <c r="R73" s="97">
        <f t="shared" si="21"/>
        <v>1.286578264500023</v>
      </c>
      <c r="S73" s="97">
        <f t="shared" si="21"/>
        <v>1.4240196878901172</v>
      </c>
      <c r="T73" s="97">
        <f t="shared" si="21"/>
        <v>1.3942268716919104</v>
      </c>
      <c r="U73" s="97">
        <f t="shared" si="21"/>
        <v>1.3582906119732157</v>
      </c>
      <c r="V73" s="97">
        <f t="shared" si="21"/>
        <v>1.054178971556206</v>
      </c>
      <c r="W73" s="97">
        <f t="shared" si="21"/>
        <v>1.6241052070248241</v>
      </c>
      <c r="X73" s="97">
        <f t="shared" si="21"/>
        <v>1.5852737512223323</v>
      </c>
      <c r="Y73" s="97">
        <f t="shared" si="21"/>
        <v>1.3688517516034058</v>
      </c>
      <c r="Z73" s="97">
        <f t="shared" si="21"/>
        <v>1.1947355343928401</v>
      </c>
      <c r="AA73" s="97">
        <f t="shared" si="21"/>
        <v>2.43682562782949</v>
      </c>
      <c r="AB73" s="97">
        <f t="shared" si="21"/>
        <v>1.3577408552173431</v>
      </c>
      <c r="AC73" s="97">
        <f t="shared" si="21"/>
        <v>1.3925868743718544</v>
      </c>
      <c r="AD73" s="97">
        <f t="shared" si="21"/>
        <v>1.4580234800480174</v>
      </c>
      <c r="AE73" s="97">
        <f t="shared" si="21"/>
        <v>3.0778533722239283</v>
      </c>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c r="CW73" s="10"/>
      <c r="CX73" s="10"/>
      <c r="CY73" s="10"/>
      <c r="CZ73" s="10"/>
      <c r="DA73" s="10"/>
      <c r="DB73" s="10"/>
      <c r="DC73" s="10"/>
      <c r="DD73" s="10"/>
      <c r="DE73" s="10"/>
      <c r="DF73" s="10"/>
      <c r="DG73" s="10"/>
      <c r="DH73" s="10"/>
      <c r="DI73" s="10"/>
      <c r="DJ73" s="10"/>
      <c r="DK73" s="10"/>
      <c r="DL73" s="10"/>
      <c r="DM73" s="10"/>
      <c r="DN73" s="10"/>
      <c r="DO73" s="10"/>
      <c r="DP73" s="10"/>
      <c r="DQ73" s="10"/>
      <c r="DR73" s="10"/>
      <c r="DS73" s="10"/>
      <c r="DT73" s="10"/>
      <c r="DU73" s="10"/>
      <c r="DV73" s="10"/>
      <c r="DW73" s="10"/>
      <c r="DX73" s="10"/>
      <c r="DY73" s="10"/>
      <c r="DZ73" s="10"/>
      <c r="EA73" s="10"/>
      <c r="EB73" s="10"/>
      <c r="EC73" s="10"/>
      <c r="ED73" s="10"/>
      <c r="EE73" s="10"/>
      <c r="EF73" s="10"/>
      <c r="EG73" s="10"/>
      <c r="EH73" s="10"/>
      <c r="EI73" s="11"/>
    </row>
    <row r="74" spans="1:139" ht="17.25" customHeight="1" x14ac:dyDescent="0.25">
      <c r="A74" s="119" t="s">
        <v>179</v>
      </c>
      <c r="B74" s="117" t="s">
        <v>180</v>
      </c>
      <c r="C74" s="107" t="s">
        <v>181</v>
      </c>
      <c r="D74" s="100">
        <f>'[1]Annex 4'!E19</f>
        <v>1540616</v>
      </c>
      <c r="E74" s="100">
        <f>'[1]Annex 4'!F19</f>
        <v>1562476</v>
      </c>
      <c r="F74" s="100">
        <f>'[1]Annex 4'!G19</f>
        <v>1934966</v>
      </c>
      <c r="G74" s="100">
        <f>'[1]Annex 4'!H19</f>
        <v>1324098</v>
      </c>
      <c r="H74" s="100">
        <f>'[1]Annex 4'!I19</f>
        <v>1211398</v>
      </c>
      <c r="I74" s="100">
        <f>'[1]Annex 4'!J19</f>
        <v>1564869</v>
      </c>
      <c r="J74" s="100">
        <f>'[1]Annex 4'!K19</f>
        <v>1662018</v>
      </c>
      <c r="K74" s="100">
        <f>'[1]Annex 4'!L19</f>
        <v>1385958</v>
      </c>
      <c r="L74" s="100">
        <f>'[1]Annex 4'!M19</f>
        <v>884763</v>
      </c>
      <c r="M74" s="100">
        <f>'[1]Annex 4'!N19</f>
        <v>1752756</v>
      </c>
      <c r="N74" s="100">
        <f>'[1]Annex 4'!O19</f>
        <v>1599823</v>
      </c>
      <c r="O74" s="101">
        <f>'[1]Annex 4'!P19</f>
        <v>1732099</v>
      </c>
      <c r="P74" s="101">
        <f>'[1]Annex 4'!Q19</f>
        <v>1996011</v>
      </c>
      <c r="Q74" s="101">
        <f>'[1]Annex 4'!R19</f>
        <v>1970636</v>
      </c>
      <c r="R74" s="101">
        <f>'[1]Annex 4'!S19</f>
        <v>2674386.2179999999</v>
      </c>
      <c r="S74" s="101">
        <f>'[1]Annex 4'!T19</f>
        <v>2866861</v>
      </c>
      <c r="T74" s="101">
        <f>'[1]Annex 4'!U19</f>
        <v>3365455.5</v>
      </c>
      <c r="U74" s="101">
        <f>'[1]Annex 4'!V19</f>
        <v>3276520.5</v>
      </c>
      <c r="V74" s="101">
        <f>'[1]Annex 4'!W19</f>
        <v>2536080.2784906714</v>
      </c>
      <c r="W74" s="101">
        <f>'[1]Annex 4'!X19</f>
        <v>3909355.8437509262</v>
      </c>
      <c r="X74" s="101">
        <f>'[1]Annex 4'!Y19</f>
        <v>3826614.142490699</v>
      </c>
      <c r="Y74" s="101">
        <f>'[1]Annex 4'!Z19</f>
        <v>3674845.7754187188</v>
      </c>
      <c r="Z74" s="101">
        <f>'[1]Annex 4'!AA19</f>
        <v>3241750.1029233253</v>
      </c>
      <c r="AA74" s="101">
        <f>'[1]Annex 4'!AB19</f>
        <v>5140490.8335006777</v>
      </c>
      <c r="AB74" s="101">
        <f>'[1]Annex 4'!AC19</f>
        <v>4058012.11256239</v>
      </c>
      <c r="AC74" s="101">
        <f>'[1]Annex 4'!AD19</f>
        <v>4179671.7188238041</v>
      </c>
      <c r="AD74" s="101">
        <f>'[1]Annex 4'!AE19</f>
        <v>4199599.343872983</v>
      </c>
      <c r="AE74" s="101">
        <f>'[1]Annex 4'!AF19</f>
        <v>5889513.8296931209</v>
      </c>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10"/>
      <c r="DU74" s="10"/>
      <c r="DV74" s="10"/>
      <c r="DW74" s="10"/>
      <c r="DX74" s="10"/>
      <c r="DY74" s="10"/>
      <c r="DZ74" s="10"/>
      <c r="EA74" s="10"/>
      <c r="EB74" s="10"/>
      <c r="EC74" s="10"/>
      <c r="ED74" s="10"/>
      <c r="EE74" s="10"/>
      <c r="EF74" s="10"/>
      <c r="EG74" s="10"/>
      <c r="EH74" s="10"/>
      <c r="EI74" s="11"/>
    </row>
    <row r="75" spans="1:139" ht="17.25" customHeight="1" x14ac:dyDescent="0.25">
      <c r="A75" s="98" t="s">
        <v>182</v>
      </c>
      <c r="B75" s="120" t="s">
        <v>43</v>
      </c>
      <c r="C75" s="105" t="s">
        <v>183</v>
      </c>
      <c r="D75" s="100">
        <f>'[1]Annex 4'!E13</f>
        <v>1191679.9626901732</v>
      </c>
      <c r="E75" s="100">
        <f>'[1]Annex 4'!F13</f>
        <v>1240158.2355952</v>
      </c>
      <c r="F75" s="100">
        <f>'[1]Annex 4'!G13</f>
        <v>1255521.0257891999</v>
      </c>
      <c r="G75" s="100">
        <f>'[1]Annex 4'!H13</f>
        <v>1195251.4493275599</v>
      </c>
      <c r="H75" s="100">
        <f>'[1]Annex 4'!I13</f>
        <v>1378505.5638047797</v>
      </c>
      <c r="I75" s="100">
        <f>'[1]Annex 4'!J13</f>
        <v>1502772.44928152</v>
      </c>
      <c r="J75" s="100">
        <f>'[1]Annex 4'!K13</f>
        <v>1449820.2272082099</v>
      </c>
      <c r="K75" s="100">
        <f>'[1]Annex 4'!L13</f>
        <v>1526278.5845452901</v>
      </c>
      <c r="L75" s="100">
        <f>'[1]Annex 4'!M13</f>
        <v>1649122.5475731499</v>
      </c>
      <c r="M75" s="100">
        <f>'[1]Annex 4'!N13</f>
        <v>1705570.06</v>
      </c>
      <c r="N75" s="100">
        <f>'[1]Annex 4'!O13</f>
        <v>1726196.3452161702</v>
      </c>
      <c r="O75" s="101">
        <f>'[1]Annex 4'!P13</f>
        <v>1747451.5405911999</v>
      </c>
      <c r="P75" s="101">
        <f>'[1]Annex 4'!Q13</f>
        <v>1989332.15</v>
      </c>
      <c r="Q75" s="101">
        <f>'[1]Annex 4'!R13</f>
        <v>2036460.38</v>
      </c>
      <c r="R75" s="101">
        <f>'[1]Annex 4'!S13</f>
        <v>2078681.33</v>
      </c>
      <c r="S75" s="101">
        <f>'[1]Annex 4'!T13</f>
        <v>2013217.25</v>
      </c>
      <c r="T75" s="101">
        <f>'[1]Annex 4'!U13</f>
        <v>2413850.69268962</v>
      </c>
      <c r="U75" s="101">
        <f>'[1]Annex 4'!V13</f>
        <v>2412238.1993350699</v>
      </c>
      <c r="V75" s="101">
        <f>'[1]Annex 4'!W13</f>
        <v>2405739.7718215198</v>
      </c>
      <c r="W75" s="101">
        <f>'[1]Annex 4'!X13</f>
        <v>2407082.88283394</v>
      </c>
      <c r="X75" s="101">
        <f>'[1]Annex 4'!Y13</f>
        <v>2413850.69268962</v>
      </c>
      <c r="Y75" s="101">
        <f>'[1]Annex 4'!Z13</f>
        <v>2684619.25925447</v>
      </c>
      <c r="Z75" s="101">
        <f>'[1]Annex 4'!AA13</f>
        <v>2713362.0869247601</v>
      </c>
      <c r="AA75" s="101">
        <f>'[1]Annex 4'!AB13</f>
        <v>2109502.9430067898</v>
      </c>
      <c r="AB75" s="101">
        <f>'[1]Annex 4'!AC13</f>
        <v>2988797.2340000002</v>
      </c>
      <c r="AC75" s="101">
        <f>'[1]Annex 4'!AD13</f>
        <v>3001372.335</v>
      </c>
      <c r="AD75" s="101">
        <f>'[1]Annex 4'!AE13</f>
        <v>2880337.2519999999</v>
      </c>
      <c r="AE75" s="101">
        <f>'[1]Annex 4'!AF13</f>
        <v>1913513.4515643299</v>
      </c>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c r="CW75" s="10"/>
      <c r="CX75" s="10"/>
      <c r="CY75" s="10"/>
      <c r="CZ75" s="10"/>
      <c r="DA75" s="10"/>
      <c r="DB75" s="10"/>
      <c r="DC75" s="10"/>
      <c r="DD75" s="10"/>
      <c r="DE75" s="10"/>
      <c r="DF75" s="10"/>
      <c r="DG75" s="10"/>
      <c r="DH75" s="10"/>
      <c r="DI75" s="10"/>
      <c r="DJ75" s="10"/>
      <c r="DK75" s="10"/>
      <c r="DL75" s="10"/>
      <c r="DM75" s="10"/>
      <c r="DN75" s="10"/>
      <c r="DO75" s="10"/>
      <c r="DP75" s="10"/>
      <c r="DQ75" s="10"/>
      <c r="DR75" s="10"/>
      <c r="DS75" s="10"/>
      <c r="DT75" s="10"/>
      <c r="DU75" s="10"/>
      <c r="DV75" s="10"/>
      <c r="DW75" s="10"/>
      <c r="DX75" s="10"/>
      <c r="DY75" s="10"/>
      <c r="DZ75" s="10"/>
      <c r="EA75" s="10"/>
      <c r="EB75" s="10"/>
      <c r="EC75" s="10"/>
      <c r="ED75" s="10"/>
      <c r="EE75" s="10"/>
      <c r="EF75" s="10"/>
      <c r="EG75" s="10"/>
      <c r="EH75" s="10"/>
      <c r="EI75" s="11"/>
    </row>
    <row r="76" spans="1:139" ht="17.25" customHeight="1" x14ac:dyDescent="0.25">
      <c r="A76" s="121" t="s">
        <v>184</v>
      </c>
      <c r="B76" s="109" t="s">
        <v>185</v>
      </c>
      <c r="C76" s="122" t="s">
        <v>18</v>
      </c>
      <c r="D76" s="123"/>
      <c r="E76" s="123"/>
      <c r="F76" s="123"/>
      <c r="G76" s="123"/>
      <c r="H76" s="123"/>
      <c r="I76" s="123"/>
      <c r="J76" s="123"/>
      <c r="K76" s="123"/>
      <c r="L76" s="123"/>
      <c r="M76" s="123"/>
      <c r="N76" s="123"/>
      <c r="O76" s="124"/>
      <c r="P76" s="124"/>
      <c r="Q76" s="124"/>
      <c r="R76" s="124"/>
      <c r="S76" s="124"/>
      <c r="T76" s="124"/>
      <c r="U76" s="124"/>
      <c r="V76" s="124"/>
      <c r="W76" s="124"/>
      <c r="X76" s="124"/>
      <c r="Y76" s="124"/>
      <c r="Z76" s="124"/>
      <c r="AA76" s="124"/>
      <c r="AB76" s="124"/>
      <c r="AC76" s="124"/>
      <c r="AD76" s="124"/>
      <c r="AE76" s="124"/>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c r="EB76" s="10"/>
      <c r="EC76" s="10"/>
      <c r="ED76" s="10"/>
      <c r="EE76" s="10"/>
      <c r="EF76" s="10"/>
      <c r="EG76" s="10"/>
      <c r="EH76" s="10"/>
      <c r="EI76" s="11"/>
    </row>
    <row r="77" spans="1:139" ht="17.25" customHeight="1" x14ac:dyDescent="0.25">
      <c r="A77" s="121" t="s">
        <v>186</v>
      </c>
      <c r="B77" s="114" t="s">
        <v>187</v>
      </c>
      <c r="C77" s="122" t="s">
        <v>18</v>
      </c>
      <c r="D77" s="123"/>
      <c r="E77" s="123"/>
      <c r="F77" s="123"/>
      <c r="G77" s="123"/>
      <c r="H77" s="123"/>
      <c r="I77" s="123"/>
      <c r="J77" s="123"/>
      <c r="K77" s="123"/>
      <c r="L77" s="123"/>
      <c r="M77" s="123"/>
      <c r="N77" s="123"/>
      <c r="O77" s="124"/>
      <c r="P77" s="124"/>
      <c r="Q77" s="124"/>
      <c r="R77" s="124"/>
      <c r="S77" s="124"/>
      <c r="T77" s="124"/>
      <c r="U77" s="124"/>
      <c r="V77" s="124"/>
      <c r="W77" s="124"/>
      <c r="X77" s="124"/>
      <c r="Y77" s="124"/>
      <c r="Z77" s="124"/>
      <c r="AA77" s="124"/>
      <c r="AB77" s="124"/>
      <c r="AC77" s="124"/>
      <c r="AD77" s="124"/>
      <c r="AE77" s="124"/>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10"/>
      <c r="DO77" s="10"/>
      <c r="DP77" s="10"/>
      <c r="DQ77" s="10"/>
      <c r="DR77" s="10"/>
      <c r="DS77" s="10"/>
      <c r="DT77" s="10"/>
      <c r="DU77" s="10"/>
      <c r="DV77" s="10"/>
      <c r="DW77" s="10"/>
      <c r="DX77" s="10"/>
      <c r="DY77" s="10"/>
      <c r="DZ77" s="10"/>
      <c r="EA77" s="10"/>
      <c r="EB77" s="10"/>
      <c r="EC77" s="10"/>
      <c r="ED77" s="10"/>
      <c r="EE77" s="10"/>
      <c r="EF77" s="10"/>
      <c r="EG77" s="10"/>
      <c r="EH77" s="10"/>
      <c r="EI77" s="11"/>
    </row>
    <row r="78" spans="1:139" ht="17.25" customHeight="1" x14ac:dyDescent="0.25">
      <c r="A78" s="125" t="s">
        <v>188</v>
      </c>
      <c r="B78" s="126" t="s">
        <v>189</v>
      </c>
      <c r="C78" s="127" t="s">
        <v>190</v>
      </c>
      <c r="D78" s="85">
        <f>D79/D98</f>
        <v>0.996340731543365</v>
      </c>
      <c r="E78" s="85">
        <f t="shared" ref="E78:AE78" si="22">E79/E98</f>
        <v>0.99404707886586774</v>
      </c>
      <c r="F78" s="85">
        <f t="shared" si="22"/>
        <v>0.99508440148581667</v>
      </c>
      <c r="G78" s="85">
        <f t="shared" si="22"/>
        <v>0.99605935102352139</v>
      </c>
      <c r="H78" s="85">
        <f t="shared" si="22"/>
        <v>0.9953662716803181</v>
      </c>
      <c r="I78" s="85">
        <f t="shared" si="22"/>
        <v>0.99182917935418791</v>
      </c>
      <c r="J78" s="85">
        <f t="shared" si="22"/>
        <v>0.9928031656717996</v>
      </c>
      <c r="K78" s="85">
        <f t="shared" si="22"/>
        <v>0.99553671802891752</v>
      </c>
      <c r="L78" s="85">
        <f t="shared" si="22"/>
        <v>0.99553600220504668</v>
      </c>
      <c r="M78" s="85">
        <f t="shared" si="22"/>
        <v>0.99583381514500124</v>
      </c>
      <c r="N78" s="85">
        <f t="shared" si="22"/>
        <v>0.99443182771527727</v>
      </c>
      <c r="O78" s="86">
        <f t="shared" si="22"/>
        <v>0.99712071380096123</v>
      </c>
      <c r="P78" s="86">
        <f t="shared" si="22"/>
        <v>0.99606709919004355</v>
      </c>
      <c r="Q78" s="86">
        <f t="shared" si="22"/>
        <v>0.9963783262172361</v>
      </c>
      <c r="R78" s="86">
        <f t="shared" si="22"/>
        <v>0.99962065541124934</v>
      </c>
      <c r="S78" s="86">
        <f t="shared" si="22"/>
        <v>0.99965516180419889</v>
      </c>
      <c r="T78" s="86">
        <f t="shared" si="22"/>
        <v>0.9942111195809602</v>
      </c>
      <c r="U78" s="86">
        <f t="shared" si="22"/>
        <v>0.99945264918980448</v>
      </c>
      <c r="V78" s="86">
        <f t="shared" si="22"/>
        <v>0.99694339897820272</v>
      </c>
      <c r="W78" s="86">
        <f t="shared" si="22"/>
        <v>0.99702655663645379</v>
      </c>
      <c r="X78" s="86">
        <f t="shared" si="22"/>
        <v>0.99970880451912203</v>
      </c>
      <c r="Y78" s="86">
        <f t="shared" si="22"/>
        <v>0.99931878915275163</v>
      </c>
      <c r="Z78" s="86">
        <f t="shared" si="22"/>
        <v>0.9993992654161179</v>
      </c>
      <c r="AA78" s="86">
        <f t="shared" si="22"/>
        <v>0.99615013629759008</v>
      </c>
      <c r="AB78" s="86">
        <f t="shared" si="22"/>
        <v>0.99609001445661438</v>
      </c>
      <c r="AC78" s="86">
        <f t="shared" si="22"/>
        <v>0.99626062443297636</v>
      </c>
      <c r="AD78" s="86">
        <f t="shared" si="22"/>
        <v>0.99639142000054637</v>
      </c>
      <c r="AE78" s="86">
        <f t="shared" si="22"/>
        <v>0.98341312454329544</v>
      </c>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c r="CW78" s="10"/>
      <c r="CX78" s="10"/>
      <c r="CY78" s="10"/>
      <c r="CZ78" s="10"/>
      <c r="DA78" s="10"/>
      <c r="DB78" s="10"/>
      <c r="DC78" s="10"/>
      <c r="DD78" s="10"/>
      <c r="DE78" s="10"/>
      <c r="DF78" s="10"/>
      <c r="DG78" s="10"/>
      <c r="DH78" s="10"/>
      <c r="DI78" s="10"/>
      <c r="DJ78" s="10"/>
      <c r="DK78" s="10"/>
      <c r="DL78" s="10"/>
      <c r="DM78" s="10"/>
      <c r="DN78" s="10"/>
      <c r="DO78" s="10"/>
      <c r="DP78" s="10"/>
      <c r="DQ78" s="10"/>
      <c r="DR78" s="10"/>
      <c r="DS78" s="10"/>
      <c r="DT78" s="10"/>
      <c r="DU78" s="10"/>
      <c r="DV78" s="10"/>
      <c r="DW78" s="10"/>
      <c r="DX78" s="10"/>
      <c r="DY78" s="10"/>
      <c r="DZ78" s="10"/>
      <c r="EA78" s="10"/>
      <c r="EB78" s="10"/>
      <c r="EC78" s="10"/>
      <c r="ED78" s="10"/>
      <c r="EE78" s="10"/>
      <c r="EF78" s="10"/>
      <c r="EG78" s="10"/>
      <c r="EH78" s="10"/>
      <c r="EI78" s="11"/>
    </row>
    <row r="79" spans="1:139" ht="17.25" customHeight="1" x14ac:dyDescent="0.25">
      <c r="A79" s="128" t="s">
        <v>191</v>
      </c>
      <c r="B79" s="129" t="s">
        <v>192</v>
      </c>
      <c r="C79" s="130" t="s">
        <v>193</v>
      </c>
      <c r="D79" s="89">
        <f>'[1]Annex 3'!E17-'[1]Annex 3'!E27</f>
        <v>3150391.04</v>
      </c>
      <c r="E79" s="89">
        <f>'[1]Annex 3'!F17-'[1]Annex 3'!F27</f>
        <v>3308519.7199999997</v>
      </c>
      <c r="F79" s="89">
        <f>'[1]Annex 3'!G17-'[1]Annex 3'!G27</f>
        <v>3851882.273</v>
      </c>
      <c r="G79" s="89">
        <f>'[1]Annex 3'!H17-'[1]Annex 3'!H27</f>
        <v>4182436.7720000003</v>
      </c>
      <c r="H79" s="89">
        <f>'[1]Annex 3'!I17-'[1]Annex 3'!I27</f>
        <v>4534918.5440000007</v>
      </c>
      <c r="I79" s="89">
        <f>'[1]Annex 3'!J17-'[1]Annex 3'!J27</f>
        <v>4380772.2220000001</v>
      </c>
      <c r="J79" s="89">
        <f>'[1]Annex 3'!K17-'[1]Annex 3'!K27</f>
        <v>5393781.5269999998</v>
      </c>
      <c r="K79" s="89">
        <f>'[1]Annex 3'!L17-'[1]Annex 3'!L27</f>
        <v>5961572.0904049994</v>
      </c>
      <c r="L79" s="89">
        <f>'[1]Annex 3'!M17-'[1]Annex 3'!M27</f>
        <v>6057874.1329999994</v>
      </c>
      <c r="M79" s="89">
        <f>'[1]Annex 3'!N17-'[1]Annex 3'!N27</f>
        <v>6641392.4029999999</v>
      </c>
      <c r="N79" s="89">
        <f>'[1]Annex 3'!O17-'[1]Annex 3'!O27</f>
        <v>7155511.9619999994</v>
      </c>
      <c r="O79" s="90">
        <f>'[1]Annex 3'!P17-'[1]Annex 3'!P27</f>
        <v>7506990.5090000005</v>
      </c>
      <c r="P79" s="90">
        <f>'[1]Annex 3'!Q17-'[1]Annex 3'!Q27</f>
        <v>8088337.466</v>
      </c>
      <c r="Q79" s="90">
        <f>'[1]Annex 3'!R17-'[1]Annex 3'!R27</f>
        <v>7462772.7970000003</v>
      </c>
      <c r="R79" s="90">
        <f>'[1]Annex 3'!S17-'[1]Annex 3'!S27</f>
        <v>7651690.7640000004</v>
      </c>
      <c r="S79" s="90">
        <f>'[1]Annex 3'!T17-'[1]Annex 3'!T27</f>
        <v>8027405.7180000003</v>
      </c>
      <c r="T79" s="90">
        <f>'[1]Annex 3'!U17-'[1]Annex 3'!U27</f>
        <v>7680316.5810000002</v>
      </c>
      <c r="U79" s="90">
        <f>'[1]Annex 3'!V17-'[1]Annex 3'!V27</f>
        <v>7539303.7960000001</v>
      </c>
      <c r="V79" s="90">
        <f>'[1]Annex 3'!W17-'[1]Annex 3'!W27</f>
        <v>7770395.9129999997</v>
      </c>
      <c r="W79" s="90">
        <f>'[1]Annex 3'!X17-'[1]Annex 3'!X27</f>
        <v>8160140.3110000007</v>
      </c>
      <c r="X79" s="90">
        <f>'[1]Annex 3'!Y17-'[1]Annex 3'!Y27</f>
        <v>7980326.8430000003</v>
      </c>
      <c r="Y79" s="90">
        <f>'[1]Annex 3'!Z17-'[1]Annex 3'!Z27</f>
        <v>8426312.3056909963</v>
      </c>
      <c r="Z79" s="90">
        <f>'[1]Annex 3'!AA17-'[1]Annex 3'!AA27</f>
        <v>8481420.492695827</v>
      </c>
      <c r="AA79" s="90">
        <f>'[1]Annex 3'!AB17-'[1]Annex 3'!AB27</f>
        <v>9707479.1796612963</v>
      </c>
      <c r="AB79" s="90">
        <f>'[1]Annex 3'!AC17-'[1]Annex 3'!AC27</f>
        <v>9697419.8967854604</v>
      </c>
      <c r="AC79" s="90">
        <f>'[1]Annex 3'!AD17-'[1]Annex 3'!AD27</f>
        <v>10326861.417365905</v>
      </c>
      <c r="AD79" s="90">
        <f>'[1]Annex 3'!AE17-'[1]Annex 3'!AE27</f>
        <v>10658552.459433019</v>
      </c>
      <c r="AE79" s="90">
        <f>'[1]Annex 3'!AF17-'[1]Annex 3'!AF27</f>
        <v>11949221.813766174</v>
      </c>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c r="CY79" s="10"/>
      <c r="CZ79" s="10"/>
      <c r="DA79" s="10"/>
      <c r="DB79" s="10"/>
      <c r="DC79" s="10"/>
      <c r="DD79" s="10"/>
      <c r="DE79" s="10"/>
      <c r="DF79" s="10"/>
      <c r="DG79" s="10"/>
      <c r="DH79" s="10"/>
      <c r="DI79" s="10"/>
      <c r="DJ79" s="10"/>
      <c r="DK79" s="10"/>
      <c r="DL79" s="10"/>
      <c r="DM79" s="10"/>
      <c r="DN79" s="10"/>
      <c r="DO79" s="10"/>
      <c r="DP79" s="10"/>
      <c r="DQ79" s="10"/>
      <c r="DR79" s="10"/>
      <c r="DS79" s="10"/>
      <c r="DT79" s="10"/>
      <c r="DU79" s="10"/>
      <c r="DV79" s="10"/>
      <c r="DW79" s="10"/>
      <c r="DX79" s="10"/>
      <c r="DY79" s="10"/>
      <c r="DZ79" s="10"/>
      <c r="EA79" s="10"/>
      <c r="EB79" s="10"/>
      <c r="EC79" s="10"/>
      <c r="ED79" s="10"/>
      <c r="EE79" s="10"/>
      <c r="EF79" s="10"/>
      <c r="EG79" s="10"/>
      <c r="EH79" s="10"/>
      <c r="EI79" s="11"/>
    </row>
    <row r="80" spans="1:139" ht="17.25" customHeight="1" x14ac:dyDescent="0.25">
      <c r="A80" s="125" t="s">
        <v>194</v>
      </c>
      <c r="B80" s="131" t="s">
        <v>195</v>
      </c>
      <c r="C80" s="127" t="s">
        <v>196</v>
      </c>
      <c r="D80" s="85">
        <f>D81/$D$98</f>
        <v>0</v>
      </c>
      <c r="E80" s="85">
        <f t="shared" ref="E80:AE80" si="23">E81/$D$98</f>
        <v>0</v>
      </c>
      <c r="F80" s="85">
        <f t="shared" si="23"/>
        <v>0</v>
      </c>
      <c r="G80" s="85">
        <f t="shared" si="23"/>
        <v>0</v>
      </c>
      <c r="H80" s="85">
        <f t="shared" si="23"/>
        <v>0</v>
      </c>
      <c r="I80" s="85">
        <f t="shared" si="23"/>
        <v>0</v>
      </c>
      <c r="J80" s="85">
        <f t="shared" si="23"/>
        <v>0</v>
      </c>
      <c r="K80" s="85">
        <f t="shared" si="23"/>
        <v>0</v>
      </c>
      <c r="L80" s="85">
        <f t="shared" si="23"/>
        <v>0</v>
      </c>
      <c r="M80" s="85">
        <f t="shared" si="23"/>
        <v>0</v>
      </c>
      <c r="N80" s="85">
        <f t="shared" si="23"/>
        <v>0</v>
      </c>
      <c r="O80" s="86">
        <f t="shared" si="23"/>
        <v>0</v>
      </c>
      <c r="P80" s="86">
        <f t="shared" si="23"/>
        <v>0</v>
      </c>
      <c r="Q80" s="86">
        <f t="shared" si="23"/>
        <v>0</v>
      </c>
      <c r="R80" s="86">
        <f t="shared" si="23"/>
        <v>0</v>
      </c>
      <c r="S80" s="86">
        <f t="shared" si="23"/>
        <v>0</v>
      </c>
      <c r="T80" s="86">
        <f t="shared" si="23"/>
        <v>0</v>
      </c>
      <c r="U80" s="86">
        <f t="shared" si="23"/>
        <v>0</v>
      </c>
      <c r="V80" s="86">
        <f t="shared" si="23"/>
        <v>0</v>
      </c>
      <c r="W80" s="86">
        <f t="shared" si="23"/>
        <v>0</v>
      </c>
      <c r="X80" s="86">
        <f t="shared" si="23"/>
        <v>0</v>
      </c>
      <c r="Y80" s="86">
        <f t="shared" si="23"/>
        <v>0</v>
      </c>
      <c r="Z80" s="86">
        <f t="shared" si="23"/>
        <v>0</v>
      </c>
      <c r="AA80" s="86">
        <f t="shared" si="23"/>
        <v>0</v>
      </c>
      <c r="AB80" s="86">
        <f t="shared" si="23"/>
        <v>0</v>
      </c>
      <c r="AC80" s="86">
        <f t="shared" si="23"/>
        <v>0</v>
      </c>
      <c r="AD80" s="86">
        <f t="shared" si="23"/>
        <v>0</v>
      </c>
      <c r="AE80" s="86">
        <f t="shared" si="23"/>
        <v>0</v>
      </c>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10"/>
      <c r="DU80" s="10"/>
      <c r="DV80" s="10"/>
      <c r="DW80" s="10"/>
      <c r="DX80" s="10"/>
      <c r="DY80" s="10"/>
      <c r="DZ80" s="10"/>
      <c r="EA80" s="10"/>
      <c r="EB80" s="10"/>
      <c r="EC80" s="10"/>
      <c r="ED80" s="10"/>
      <c r="EE80" s="10"/>
      <c r="EF80" s="10"/>
      <c r="EG80" s="10"/>
      <c r="EH80" s="10"/>
      <c r="EI80" s="11"/>
    </row>
    <row r="81" spans="1:139" ht="17.25" customHeight="1" x14ac:dyDescent="0.25">
      <c r="A81" s="128" t="s">
        <v>197</v>
      </c>
      <c r="B81" s="132" t="s">
        <v>198</v>
      </c>
      <c r="C81" s="130" t="s">
        <v>199</v>
      </c>
      <c r="D81" s="133">
        <v>0</v>
      </c>
      <c r="E81" s="133">
        <v>0</v>
      </c>
      <c r="F81" s="133">
        <v>0</v>
      </c>
      <c r="G81" s="133">
        <v>0</v>
      </c>
      <c r="H81" s="133">
        <v>0</v>
      </c>
      <c r="I81" s="133">
        <v>0</v>
      </c>
      <c r="J81" s="133">
        <v>0</v>
      </c>
      <c r="K81" s="133">
        <v>0</v>
      </c>
      <c r="L81" s="133">
        <v>0</v>
      </c>
      <c r="M81" s="133">
        <v>0</v>
      </c>
      <c r="N81" s="133">
        <v>0</v>
      </c>
      <c r="O81" s="134">
        <v>0</v>
      </c>
      <c r="P81" s="134">
        <v>0</v>
      </c>
      <c r="Q81" s="134">
        <v>0</v>
      </c>
      <c r="R81" s="134">
        <v>0</v>
      </c>
      <c r="S81" s="134">
        <v>0</v>
      </c>
      <c r="T81" s="134">
        <v>0</v>
      </c>
      <c r="U81" s="134">
        <v>0</v>
      </c>
      <c r="V81" s="134">
        <v>0</v>
      </c>
      <c r="W81" s="134">
        <v>0</v>
      </c>
      <c r="X81" s="134">
        <v>0</v>
      </c>
      <c r="Y81" s="134">
        <v>0</v>
      </c>
      <c r="Z81" s="134">
        <v>0</v>
      </c>
      <c r="AA81" s="134">
        <v>0</v>
      </c>
      <c r="AB81" s="134">
        <v>0</v>
      </c>
      <c r="AC81" s="134">
        <v>0</v>
      </c>
      <c r="AD81" s="134">
        <v>0</v>
      </c>
      <c r="AE81" s="134">
        <v>0</v>
      </c>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c r="DQ81" s="10"/>
      <c r="DR81" s="10"/>
      <c r="DS81" s="10"/>
      <c r="DT81" s="10"/>
      <c r="DU81" s="10"/>
      <c r="DV81" s="10"/>
      <c r="DW81" s="10"/>
      <c r="DX81" s="10"/>
      <c r="DY81" s="10"/>
      <c r="DZ81" s="10"/>
      <c r="EA81" s="10"/>
      <c r="EB81" s="10"/>
      <c r="EC81" s="10"/>
      <c r="ED81" s="10"/>
      <c r="EE81" s="10"/>
      <c r="EF81" s="10"/>
      <c r="EG81" s="10"/>
      <c r="EH81" s="10"/>
      <c r="EI81" s="11"/>
    </row>
    <row r="82" spans="1:139" ht="29.25" customHeight="1" x14ac:dyDescent="0.25">
      <c r="A82" s="125" t="s">
        <v>200</v>
      </c>
      <c r="B82" s="131" t="s">
        <v>201</v>
      </c>
      <c r="C82" s="127" t="s">
        <v>202</v>
      </c>
      <c r="D82" s="85">
        <f>D83/D98</f>
        <v>3.6592684566350317E-3</v>
      </c>
      <c r="E82" s="85">
        <f t="shared" ref="E82:AE82" si="24">E83/E98</f>
        <v>5.9529211341322798E-3</v>
      </c>
      <c r="F82" s="85">
        <f t="shared" si="24"/>
        <v>4.9155985141833237E-3</v>
      </c>
      <c r="G82" s="85">
        <f t="shared" si="24"/>
        <v>3.9406489764785193E-3</v>
      </c>
      <c r="H82" s="85">
        <f t="shared" si="24"/>
        <v>4.6337283196818584E-3</v>
      </c>
      <c r="I82" s="85">
        <f t="shared" si="24"/>
        <v>8.1708206458121942E-3</v>
      </c>
      <c r="J82" s="85">
        <f t="shared" si="24"/>
        <v>7.1968343282004391E-3</v>
      </c>
      <c r="K82" s="85">
        <f t="shared" si="24"/>
        <v>4.4632819710824813E-3</v>
      </c>
      <c r="L82" s="85">
        <f t="shared" si="24"/>
        <v>4.46399779495336E-3</v>
      </c>
      <c r="M82" s="85">
        <f t="shared" si="24"/>
        <v>4.1661848549988554E-3</v>
      </c>
      <c r="N82" s="85">
        <f t="shared" si="24"/>
        <v>5.568172284722759E-3</v>
      </c>
      <c r="O82" s="86">
        <f t="shared" si="24"/>
        <v>2.8792861990387182E-3</v>
      </c>
      <c r="P82" s="86">
        <f t="shared" si="24"/>
        <v>3.9329008099565294E-3</v>
      </c>
      <c r="Q82" s="86">
        <f t="shared" si="24"/>
        <v>3.6216737827639584E-3</v>
      </c>
      <c r="R82" s="86">
        <f t="shared" si="24"/>
        <v>3.7934458875064019E-4</v>
      </c>
      <c r="S82" s="86">
        <f t="shared" si="24"/>
        <v>3.4483819580112903E-4</v>
      </c>
      <c r="T82" s="86">
        <f t="shared" si="24"/>
        <v>5.7888804190397089E-3</v>
      </c>
      <c r="U82" s="86">
        <f t="shared" si="24"/>
        <v>5.4735081019546979E-4</v>
      </c>
      <c r="V82" s="86">
        <f t="shared" si="24"/>
        <v>3.0566010217972384E-3</v>
      </c>
      <c r="W82" s="86">
        <f t="shared" si="24"/>
        <v>2.9734433635463008E-3</v>
      </c>
      <c r="X82" s="86">
        <f t="shared" si="24"/>
        <v>2.9119548087791941E-4</v>
      </c>
      <c r="Y82" s="86">
        <f t="shared" si="24"/>
        <v>6.8121084724847365E-4</v>
      </c>
      <c r="Z82" s="86">
        <f t="shared" si="24"/>
        <v>6.0073458388214599E-4</v>
      </c>
      <c r="AA82" s="86">
        <f t="shared" si="24"/>
        <v>3.8498637024099863E-3</v>
      </c>
      <c r="AB82" s="86">
        <f t="shared" si="24"/>
        <v>3.909985543385737E-3</v>
      </c>
      <c r="AC82" s="86">
        <f t="shared" si="24"/>
        <v>3.7393755670236148E-3</v>
      </c>
      <c r="AD82" s="86">
        <f t="shared" si="24"/>
        <v>3.6085799994537539E-3</v>
      </c>
      <c r="AE82" s="86">
        <f t="shared" si="24"/>
        <v>1.6586875456704526E-2</v>
      </c>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10"/>
      <c r="DO82" s="10"/>
      <c r="DP82" s="10"/>
      <c r="DQ82" s="10"/>
      <c r="DR82" s="10"/>
      <c r="DS82" s="10"/>
      <c r="DT82" s="10"/>
      <c r="DU82" s="10"/>
      <c r="DV82" s="10"/>
      <c r="DW82" s="10"/>
      <c r="DX82" s="10"/>
      <c r="DY82" s="10"/>
      <c r="DZ82" s="10"/>
      <c r="EA82" s="10"/>
      <c r="EB82" s="10"/>
      <c r="EC82" s="10"/>
      <c r="ED82" s="10"/>
      <c r="EE82" s="10"/>
      <c r="EF82" s="10"/>
      <c r="EG82" s="10"/>
      <c r="EH82" s="10"/>
      <c r="EI82" s="11"/>
    </row>
    <row r="83" spans="1:139" ht="28.5" customHeight="1" x14ac:dyDescent="0.25">
      <c r="A83" s="128" t="s">
        <v>203</v>
      </c>
      <c r="B83" s="132" t="s">
        <v>204</v>
      </c>
      <c r="C83" s="130" t="s">
        <v>205</v>
      </c>
      <c r="D83" s="135">
        <f>'[1]Annex 3'!E27</f>
        <v>11570.466</v>
      </c>
      <c r="E83" s="135">
        <f>'[1]Annex 3'!F27</f>
        <v>19813.304</v>
      </c>
      <c r="F83" s="135">
        <f>'[1]Annex 3'!G27</f>
        <v>19027.84</v>
      </c>
      <c r="G83" s="135">
        <f>'[1]Annex 3'!H27</f>
        <v>16546.72</v>
      </c>
      <c r="H83" s="135">
        <f>'[1]Annex 3'!I27</f>
        <v>21111.404999999999</v>
      </c>
      <c r="I83" s="135">
        <f>'[1]Annex 3'!J27</f>
        <v>36089.384000000005</v>
      </c>
      <c r="J83" s="135">
        <f>'[1]Annex 3'!K27</f>
        <v>39099.544999999998</v>
      </c>
      <c r="K83" s="135">
        <f>'[1]Annex 3'!L27</f>
        <v>26727.469463000001</v>
      </c>
      <c r="L83" s="135">
        <f>'[1]Annex 3'!M27</f>
        <v>27163.595000000001</v>
      </c>
      <c r="M83" s="135">
        <f>'[1]Annex 3'!N27</f>
        <v>27785.026000000002</v>
      </c>
      <c r="N83" s="135">
        <f>'[1]Annex 3'!O27</f>
        <v>40066.218999999997</v>
      </c>
      <c r="O83" s="136">
        <f>'[1]Annex 3'!P27</f>
        <v>21677.188999999998</v>
      </c>
      <c r="P83" s="136">
        <f>'[1]Annex 3'!Q27</f>
        <v>31936.231</v>
      </c>
      <c r="Q83" s="136">
        <f>'[1]Annex 3'!R27</f>
        <v>27125.969999999998</v>
      </c>
      <c r="R83" s="136">
        <f>'[1]Annex 3'!S27</f>
        <v>2903.7290000000003</v>
      </c>
      <c r="S83" s="136">
        <f>'[1]Annex 3'!T27</f>
        <v>2769.1109999999999</v>
      </c>
      <c r="T83" s="136">
        <f>'[1]Annex 3'!U27</f>
        <v>44719.308999999994</v>
      </c>
      <c r="U83" s="136">
        <f>'[1]Annex 3'!V27</f>
        <v>4128.9040000000005</v>
      </c>
      <c r="V83" s="136">
        <f>'[1]Annex 3'!W27</f>
        <v>23823.82</v>
      </c>
      <c r="W83" s="136">
        <f>'[1]Annex 3'!X27</f>
        <v>24336.077000000001</v>
      </c>
      <c r="X83" s="136">
        <f>'[1]Annex 3'!Y27</f>
        <v>2324.5120000000002</v>
      </c>
      <c r="Y83" s="136">
        <f>'[1]Annex 3'!Z27</f>
        <v>5744.00822565</v>
      </c>
      <c r="Z83" s="136">
        <f>'[1]Annex 3'!AA27</f>
        <v>5098.145242569999</v>
      </c>
      <c r="AA83" s="136">
        <f>'[1]Annex 3'!AB27</f>
        <v>37516.906713060001</v>
      </c>
      <c r="AB83" s="136">
        <f>'[1]Annex 3'!AC27</f>
        <v>38065.607579909993</v>
      </c>
      <c r="AC83" s="136">
        <f>'[1]Annex 3'!AD27</f>
        <v>38760.955036354368</v>
      </c>
      <c r="AD83" s="136">
        <f>'[1]Annex 3'!AE27</f>
        <v>38601.535958847904</v>
      </c>
      <c r="AE83" s="136">
        <f>'[1]Annex 3'!AF27</f>
        <v>201543.22642533595</v>
      </c>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1"/>
    </row>
    <row r="84" spans="1:139" ht="17.25" customHeight="1" x14ac:dyDescent="0.25">
      <c r="A84" s="125" t="s">
        <v>206</v>
      </c>
      <c r="B84" s="137" t="s">
        <v>207</v>
      </c>
      <c r="C84" s="127" t="s">
        <v>208</v>
      </c>
      <c r="D84" s="85">
        <f>D85/D98</f>
        <v>3.6592684566350317E-3</v>
      </c>
      <c r="E84" s="85">
        <f t="shared" ref="E84:AE84" si="25">E85/E98</f>
        <v>5.9529211341322798E-3</v>
      </c>
      <c r="F84" s="85">
        <f t="shared" si="25"/>
        <v>4.9155985141833237E-3</v>
      </c>
      <c r="G84" s="85">
        <f t="shared" si="25"/>
        <v>3.9406489764785193E-3</v>
      </c>
      <c r="H84" s="85">
        <f t="shared" si="25"/>
        <v>4.6337283196818584E-3</v>
      </c>
      <c r="I84" s="85">
        <f t="shared" si="25"/>
        <v>8.1708206458121942E-3</v>
      </c>
      <c r="J84" s="85">
        <f t="shared" si="25"/>
        <v>7.1968343282004391E-3</v>
      </c>
      <c r="K84" s="85">
        <f t="shared" si="25"/>
        <v>4.4632819710824813E-3</v>
      </c>
      <c r="L84" s="85">
        <f t="shared" si="25"/>
        <v>4.46399779495336E-3</v>
      </c>
      <c r="M84" s="85">
        <f t="shared" si="25"/>
        <v>4.1661848549988554E-3</v>
      </c>
      <c r="N84" s="85">
        <f t="shared" si="25"/>
        <v>5.568172284722759E-3</v>
      </c>
      <c r="O84" s="86">
        <f t="shared" si="25"/>
        <v>2.8792861990387182E-3</v>
      </c>
      <c r="P84" s="86">
        <f t="shared" si="25"/>
        <v>3.9329008099565294E-3</v>
      </c>
      <c r="Q84" s="86">
        <f t="shared" si="25"/>
        <v>3.6216737827639584E-3</v>
      </c>
      <c r="R84" s="86">
        <f t="shared" si="25"/>
        <v>3.7934458875064019E-4</v>
      </c>
      <c r="S84" s="86">
        <f t="shared" si="25"/>
        <v>3.4483819580112903E-4</v>
      </c>
      <c r="T84" s="86">
        <f t="shared" si="25"/>
        <v>5.7888804190397089E-3</v>
      </c>
      <c r="U84" s="86">
        <f t="shared" si="25"/>
        <v>5.4735081019546979E-4</v>
      </c>
      <c r="V84" s="86">
        <f t="shared" si="25"/>
        <v>3.0566010217972384E-3</v>
      </c>
      <c r="W84" s="86">
        <f t="shared" si="25"/>
        <v>2.9734433635463008E-3</v>
      </c>
      <c r="X84" s="86">
        <f t="shared" si="25"/>
        <v>2.9119548087791941E-4</v>
      </c>
      <c r="Y84" s="86">
        <f t="shared" si="25"/>
        <v>6.8121084724847365E-4</v>
      </c>
      <c r="Z84" s="86">
        <f t="shared" si="25"/>
        <v>6.0073458388214599E-4</v>
      </c>
      <c r="AA84" s="86">
        <f t="shared" si="25"/>
        <v>3.8498637024099863E-3</v>
      </c>
      <c r="AB84" s="86">
        <f t="shared" si="25"/>
        <v>3.909985543385737E-3</v>
      </c>
      <c r="AC84" s="86">
        <f t="shared" si="25"/>
        <v>3.7393755670236148E-3</v>
      </c>
      <c r="AD84" s="86">
        <f t="shared" si="25"/>
        <v>3.6085799994537539E-3</v>
      </c>
      <c r="AE84" s="86">
        <f t="shared" si="25"/>
        <v>1.6586875456704526E-2</v>
      </c>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c r="DD84" s="10"/>
      <c r="DE84" s="10"/>
      <c r="DF84" s="10"/>
      <c r="DG84" s="10"/>
      <c r="DH84" s="10"/>
      <c r="DI84" s="10"/>
      <c r="DJ84" s="10"/>
      <c r="DK84" s="10"/>
      <c r="DL84" s="10"/>
      <c r="DM84" s="10"/>
      <c r="DN84" s="10"/>
      <c r="DO84" s="10"/>
      <c r="DP84" s="10"/>
      <c r="DQ84" s="10"/>
      <c r="DR84" s="10"/>
      <c r="DS84" s="10"/>
      <c r="DT84" s="10"/>
      <c r="DU84" s="10"/>
      <c r="DV84" s="10"/>
      <c r="DW84" s="10"/>
      <c r="DX84" s="10"/>
      <c r="DY84" s="10"/>
      <c r="DZ84" s="10"/>
      <c r="EA84" s="10"/>
      <c r="EB84" s="10"/>
      <c r="EC84" s="10"/>
      <c r="ED84" s="10"/>
      <c r="EE84" s="10"/>
      <c r="EF84" s="10"/>
      <c r="EG84" s="10"/>
      <c r="EH84" s="10"/>
      <c r="EI84" s="11"/>
    </row>
    <row r="85" spans="1:139" ht="17.25" customHeight="1" x14ac:dyDescent="0.25">
      <c r="A85" s="128" t="s">
        <v>209</v>
      </c>
      <c r="B85" s="138" t="s">
        <v>210</v>
      </c>
      <c r="C85" s="130" t="s">
        <v>211</v>
      </c>
      <c r="D85" s="135">
        <f>'[1]Annex 3'!E27</f>
        <v>11570.466</v>
      </c>
      <c r="E85" s="135">
        <f>'[1]Annex 3'!F27</f>
        <v>19813.304</v>
      </c>
      <c r="F85" s="135">
        <f>'[1]Annex 3'!G27</f>
        <v>19027.84</v>
      </c>
      <c r="G85" s="135">
        <f>'[1]Annex 3'!H27</f>
        <v>16546.72</v>
      </c>
      <c r="H85" s="135">
        <f>'[1]Annex 3'!I27</f>
        <v>21111.404999999999</v>
      </c>
      <c r="I85" s="135">
        <f>'[1]Annex 3'!J27</f>
        <v>36089.384000000005</v>
      </c>
      <c r="J85" s="135">
        <f>'[1]Annex 3'!K27</f>
        <v>39099.544999999998</v>
      </c>
      <c r="K85" s="135">
        <f>'[1]Annex 3'!L27</f>
        <v>26727.469463000001</v>
      </c>
      <c r="L85" s="135">
        <f>'[1]Annex 3'!M27</f>
        <v>27163.595000000001</v>
      </c>
      <c r="M85" s="135">
        <f>'[1]Annex 3'!N27</f>
        <v>27785.026000000002</v>
      </c>
      <c r="N85" s="135">
        <f>'[1]Annex 3'!O27</f>
        <v>40066.218999999997</v>
      </c>
      <c r="O85" s="136">
        <f>'[1]Annex 3'!P27</f>
        <v>21677.188999999998</v>
      </c>
      <c r="P85" s="136">
        <f>'[1]Annex 3'!Q27</f>
        <v>31936.231</v>
      </c>
      <c r="Q85" s="136">
        <f>'[1]Annex 3'!R27</f>
        <v>27125.969999999998</v>
      </c>
      <c r="R85" s="136">
        <f>'[1]Annex 3'!S27</f>
        <v>2903.7290000000003</v>
      </c>
      <c r="S85" s="136">
        <f>'[1]Annex 3'!T27</f>
        <v>2769.1109999999999</v>
      </c>
      <c r="T85" s="136">
        <f>'[1]Annex 3'!U27</f>
        <v>44719.308999999994</v>
      </c>
      <c r="U85" s="136">
        <f>'[1]Annex 3'!V27</f>
        <v>4128.9040000000005</v>
      </c>
      <c r="V85" s="136">
        <f>'[1]Annex 3'!W27</f>
        <v>23823.82</v>
      </c>
      <c r="W85" s="136">
        <f>'[1]Annex 3'!X27</f>
        <v>24336.077000000001</v>
      </c>
      <c r="X85" s="136">
        <f>'[1]Annex 3'!Y27</f>
        <v>2324.5120000000002</v>
      </c>
      <c r="Y85" s="136">
        <f>'[1]Annex 3'!Z27</f>
        <v>5744.00822565</v>
      </c>
      <c r="Z85" s="136">
        <f>'[1]Annex 3'!AA27</f>
        <v>5098.145242569999</v>
      </c>
      <c r="AA85" s="136">
        <f>'[1]Annex 3'!AB27</f>
        <v>37516.906713060001</v>
      </c>
      <c r="AB85" s="136">
        <f>'[1]Annex 3'!AC27</f>
        <v>38065.607579909993</v>
      </c>
      <c r="AC85" s="136">
        <f>'[1]Annex 3'!AD27</f>
        <v>38760.955036354368</v>
      </c>
      <c r="AD85" s="136">
        <f>'[1]Annex 3'!AE27</f>
        <v>38601.535958847904</v>
      </c>
      <c r="AE85" s="136">
        <f>'[1]Annex 3'!AF27</f>
        <v>201543.22642533595</v>
      </c>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c r="CZ85" s="10"/>
      <c r="DA85" s="10"/>
      <c r="DB85" s="10"/>
      <c r="DC85" s="10"/>
      <c r="DD85" s="10"/>
      <c r="DE85" s="10"/>
      <c r="DF85" s="10"/>
      <c r="DG85" s="10"/>
      <c r="DH85" s="10"/>
      <c r="DI85" s="10"/>
      <c r="DJ85" s="10"/>
      <c r="DK85" s="10"/>
      <c r="DL85" s="10"/>
      <c r="DM85" s="10"/>
      <c r="DN85" s="10"/>
      <c r="DO85" s="10"/>
      <c r="DP85" s="10"/>
      <c r="DQ85" s="10"/>
      <c r="DR85" s="10"/>
      <c r="DS85" s="10"/>
      <c r="DT85" s="10"/>
      <c r="DU85" s="10"/>
      <c r="DV85" s="10"/>
      <c r="DW85" s="10"/>
      <c r="DX85" s="10"/>
      <c r="DY85" s="10"/>
      <c r="DZ85" s="10"/>
      <c r="EA85" s="10"/>
      <c r="EB85" s="10"/>
      <c r="EC85" s="10"/>
      <c r="ED85" s="10"/>
      <c r="EE85" s="10"/>
      <c r="EF85" s="10"/>
      <c r="EG85" s="10"/>
      <c r="EH85" s="10"/>
      <c r="EI85" s="11"/>
    </row>
    <row r="86" spans="1:139" ht="17.25" customHeight="1" x14ac:dyDescent="0.25">
      <c r="A86" s="125" t="s">
        <v>212</v>
      </c>
      <c r="B86" s="139" t="s">
        <v>213</v>
      </c>
      <c r="C86" s="127" t="s">
        <v>214</v>
      </c>
      <c r="D86" s="85">
        <f>D87/D98</f>
        <v>3.6592684566350317E-3</v>
      </c>
      <c r="E86" s="85">
        <f t="shared" ref="E86:AE86" si="26">E87/E98</f>
        <v>5.9529211341322798E-3</v>
      </c>
      <c r="F86" s="85">
        <f t="shared" si="26"/>
        <v>4.9155985141833237E-3</v>
      </c>
      <c r="G86" s="85">
        <f t="shared" si="26"/>
        <v>3.9406489764785193E-3</v>
      </c>
      <c r="H86" s="85">
        <f t="shared" si="26"/>
        <v>4.6337283196818584E-3</v>
      </c>
      <c r="I86" s="85">
        <f t="shared" si="26"/>
        <v>8.1708206458121942E-3</v>
      </c>
      <c r="J86" s="85">
        <f t="shared" si="26"/>
        <v>7.1968343282004391E-3</v>
      </c>
      <c r="K86" s="85">
        <f t="shared" si="26"/>
        <v>4.4632819710824813E-3</v>
      </c>
      <c r="L86" s="85">
        <f t="shared" si="26"/>
        <v>4.46399779495336E-3</v>
      </c>
      <c r="M86" s="85">
        <f t="shared" si="26"/>
        <v>4.1661848549988554E-3</v>
      </c>
      <c r="N86" s="85">
        <f t="shared" si="26"/>
        <v>5.568172284722759E-3</v>
      </c>
      <c r="O86" s="86">
        <f t="shared" si="26"/>
        <v>2.8792861990387182E-3</v>
      </c>
      <c r="P86" s="86">
        <f t="shared" si="26"/>
        <v>3.9329008099565294E-3</v>
      </c>
      <c r="Q86" s="86">
        <f t="shared" si="26"/>
        <v>3.6216737827639584E-3</v>
      </c>
      <c r="R86" s="86">
        <f t="shared" si="26"/>
        <v>3.7934458875064019E-4</v>
      </c>
      <c r="S86" s="86">
        <f t="shared" si="26"/>
        <v>3.4483819580112903E-4</v>
      </c>
      <c r="T86" s="86">
        <f t="shared" si="26"/>
        <v>5.7888804190397089E-3</v>
      </c>
      <c r="U86" s="86">
        <f t="shared" si="26"/>
        <v>5.4735081019546979E-4</v>
      </c>
      <c r="V86" s="86">
        <f t="shared" si="26"/>
        <v>3.0566010217972384E-3</v>
      </c>
      <c r="W86" s="86">
        <f t="shared" si="26"/>
        <v>2.9734433635463008E-3</v>
      </c>
      <c r="X86" s="86">
        <f t="shared" si="26"/>
        <v>2.9119548087791941E-4</v>
      </c>
      <c r="Y86" s="86">
        <f t="shared" si="26"/>
        <v>6.8121084724847365E-4</v>
      </c>
      <c r="Z86" s="86">
        <f t="shared" si="26"/>
        <v>6.0073458388214599E-4</v>
      </c>
      <c r="AA86" s="86">
        <f t="shared" si="26"/>
        <v>3.8498637024099863E-3</v>
      </c>
      <c r="AB86" s="86">
        <f t="shared" si="26"/>
        <v>3.909985543385737E-3</v>
      </c>
      <c r="AC86" s="86">
        <f t="shared" si="26"/>
        <v>3.7393755670236148E-3</v>
      </c>
      <c r="AD86" s="86">
        <f t="shared" si="26"/>
        <v>3.6085799994537539E-3</v>
      </c>
      <c r="AE86" s="86">
        <f t="shared" si="26"/>
        <v>1.6586875456704526E-2</v>
      </c>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c r="DD86" s="10"/>
      <c r="DE86" s="10"/>
      <c r="DF86" s="10"/>
      <c r="DG86" s="10"/>
      <c r="DH86" s="10"/>
      <c r="DI86" s="10"/>
      <c r="DJ86" s="10"/>
      <c r="DK86" s="10"/>
      <c r="DL86" s="10"/>
      <c r="DM86" s="10"/>
      <c r="DN86" s="10"/>
      <c r="DO86" s="10"/>
      <c r="DP86" s="10"/>
      <c r="DQ86" s="10"/>
      <c r="DR86" s="10"/>
      <c r="DS86" s="10"/>
      <c r="DT86" s="10"/>
      <c r="DU86" s="10"/>
      <c r="DV86" s="10"/>
      <c r="DW86" s="10"/>
      <c r="DX86" s="10"/>
      <c r="DY86" s="10"/>
      <c r="DZ86" s="10"/>
      <c r="EA86" s="10"/>
      <c r="EB86" s="10"/>
      <c r="EC86" s="10"/>
      <c r="ED86" s="10"/>
      <c r="EE86" s="10"/>
      <c r="EF86" s="10"/>
      <c r="EG86" s="10"/>
      <c r="EH86" s="10"/>
      <c r="EI86" s="11"/>
    </row>
    <row r="87" spans="1:139" ht="17.25" customHeight="1" x14ac:dyDescent="0.25">
      <c r="A87" s="128" t="s">
        <v>215</v>
      </c>
      <c r="B87" s="140" t="s">
        <v>216</v>
      </c>
      <c r="C87" s="130" t="s">
        <v>217</v>
      </c>
      <c r="D87" s="135">
        <f>'[1]Annex 3'!E27</f>
        <v>11570.466</v>
      </c>
      <c r="E87" s="135">
        <f>'[1]Annex 3'!F27</f>
        <v>19813.304</v>
      </c>
      <c r="F87" s="135">
        <f>'[1]Annex 3'!G27</f>
        <v>19027.84</v>
      </c>
      <c r="G87" s="135">
        <f>'[1]Annex 3'!H27</f>
        <v>16546.72</v>
      </c>
      <c r="H87" s="135">
        <f>'[1]Annex 3'!I27</f>
        <v>21111.404999999999</v>
      </c>
      <c r="I87" s="135">
        <f>'[1]Annex 3'!J27</f>
        <v>36089.384000000005</v>
      </c>
      <c r="J87" s="135">
        <f>'[1]Annex 3'!K27</f>
        <v>39099.544999999998</v>
      </c>
      <c r="K87" s="135">
        <f>'[1]Annex 3'!L27</f>
        <v>26727.469463000001</v>
      </c>
      <c r="L87" s="135">
        <f>'[1]Annex 3'!M27</f>
        <v>27163.595000000001</v>
      </c>
      <c r="M87" s="135">
        <f>'[1]Annex 3'!N27</f>
        <v>27785.026000000002</v>
      </c>
      <c r="N87" s="135">
        <f>'[1]Annex 3'!O27</f>
        <v>40066.218999999997</v>
      </c>
      <c r="O87" s="136">
        <f>'[1]Annex 3'!P27</f>
        <v>21677.188999999998</v>
      </c>
      <c r="P87" s="136">
        <f>'[1]Annex 3'!Q27</f>
        <v>31936.231</v>
      </c>
      <c r="Q87" s="136">
        <f>'[1]Annex 3'!R27</f>
        <v>27125.969999999998</v>
      </c>
      <c r="R87" s="136">
        <f>'[1]Annex 3'!S27</f>
        <v>2903.7290000000003</v>
      </c>
      <c r="S87" s="136">
        <f>'[1]Annex 3'!T27</f>
        <v>2769.1109999999999</v>
      </c>
      <c r="T87" s="136">
        <f>'[1]Annex 3'!U27</f>
        <v>44719.308999999994</v>
      </c>
      <c r="U87" s="136">
        <f>'[1]Annex 3'!V27</f>
        <v>4128.9040000000005</v>
      </c>
      <c r="V87" s="136">
        <f>'[1]Annex 3'!W27</f>
        <v>23823.82</v>
      </c>
      <c r="W87" s="136">
        <f>'[1]Annex 3'!X27</f>
        <v>24336.077000000001</v>
      </c>
      <c r="X87" s="136">
        <f>'[1]Annex 3'!Y27</f>
        <v>2324.5120000000002</v>
      </c>
      <c r="Y87" s="136">
        <f>'[1]Annex 3'!Z27</f>
        <v>5744.00822565</v>
      </c>
      <c r="Z87" s="136">
        <f>'[1]Annex 3'!AA27</f>
        <v>5098.145242569999</v>
      </c>
      <c r="AA87" s="136">
        <f>'[1]Annex 3'!AB27</f>
        <v>37516.906713060001</v>
      </c>
      <c r="AB87" s="136">
        <f>'[1]Annex 3'!AC27</f>
        <v>38065.607579909993</v>
      </c>
      <c r="AC87" s="136">
        <f>'[1]Annex 3'!AD27</f>
        <v>38760.955036354368</v>
      </c>
      <c r="AD87" s="136">
        <f>'[1]Annex 3'!AE27</f>
        <v>38601.535958847904</v>
      </c>
      <c r="AE87" s="136">
        <f>'[1]Annex 3'!AF27</f>
        <v>201543.22642533595</v>
      </c>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c r="CZ87" s="10"/>
      <c r="DA87" s="10"/>
      <c r="DB87" s="10"/>
      <c r="DC87" s="10"/>
      <c r="DD87" s="10"/>
      <c r="DE87" s="10"/>
      <c r="DF87" s="10"/>
      <c r="DG87" s="10"/>
      <c r="DH87" s="10"/>
      <c r="DI87" s="10"/>
      <c r="DJ87" s="10"/>
      <c r="DK87" s="10"/>
      <c r="DL87" s="10"/>
      <c r="DM87" s="10"/>
      <c r="DN87" s="10"/>
      <c r="DO87" s="10"/>
      <c r="DP87" s="10"/>
      <c r="DQ87" s="10"/>
      <c r="DR87" s="10"/>
      <c r="DS87" s="10"/>
      <c r="DT87" s="10"/>
      <c r="DU87" s="10"/>
      <c r="DV87" s="10"/>
      <c r="DW87" s="10"/>
      <c r="DX87" s="10"/>
      <c r="DY87" s="10"/>
      <c r="DZ87" s="10"/>
      <c r="EA87" s="10"/>
      <c r="EB87" s="10"/>
      <c r="EC87" s="10"/>
      <c r="ED87" s="10"/>
      <c r="EE87" s="10"/>
      <c r="EF87" s="10"/>
      <c r="EG87" s="10"/>
      <c r="EH87" s="10"/>
      <c r="EI87" s="11"/>
    </row>
    <row r="88" spans="1:139" ht="17.25" customHeight="1" x14ac:dyDescent="0.25">
      <c r="A88" s="125" t="s">
        <v>218</v>
      </c>
      <c r="B88" s="137" t="s">
        <v>219</v>
      </c>
      <c r="C88" s="127" t="s">
        <v>220</v>
      </c>
      <c r="D88" s="85">
        <f>D89/$D$98</f>
        <v>0</v>
      </c>
      <c r="E88" s="85">
        <f t="shared" ref="E88:AE88" si="27">E89/$D$98</f>
        <v>0</v>
      </c>
      <c r="F88" s="85">
        <f t="shared" si="27"/>
        <v>0</v>
      </c>
      <c r="G88" s="85">
        <f t="shared" si="27"/>
        <v>0</v>
      </c>
      <c r="H88" s="85">
        <f t="shared" si="27"/>
        <v>0</v>
      </c>
      <c r="I88" s="85">
        <f t="shared" si="27"/>
        <v>0</v>
      </c>
      <c r="J88" s="85">
        <f t="shared" si="27"/>
        <v>0</v>
      </c>
      <c r="K88" s="85">
        <f t="shared" si="27"/>
        <v>0</v>
      </c>
      <c r="L88" s="85">
        <f t="shared" si="27"/>
        <v>0</v>
      </c>
      <c r="M88" s="85">
        <f t="shared" si="27"/>
        <v>0</v>
      </c>
      <c r="N88" s="85">
        <f t="shared" si="27"/>
        <v>0</v>
      </c>
      <c r="O88" s="86">
        <f t="shared" si="27"/>
        <v>0</v>
      </c>
      <c r="P88" s="86">
        <f t="shared" si="27"/>
        <v>0</v>
      </c>
      <c r="Q88" s="86">
        <f t="shared" si="27"/>
        <v>0</v>
      </c>
      <c r="R88" s="86">
        <f t="shared" si="27"/>
        <v>0</v>
      </c>
      <c r="S88" s="86">
        <f t="shared" si="27"/>
        <v>0</v>
      </c>
      <c r="T88" s="86">
        <f t="shared" si="27"/>
        <v>0</v>
      </c>
      <c r="U88" s="86">
        <f t="shared" si="27"/>
        <v>0</v>
      </c>
      <c r="V88" s="86">
        <f t="shared" si="27"/>
        <v>0</v>
      </c>
      <c r="W88" s="86">
        <f t="shared" si="27"/>
        <v>0</v>
      </c>
      <c r="X88" s="86">
        <f t="shared" si="27"/>
        <v>0</v>
      </c>
      <c r="Y88" s="86">
        <f t="shared" si="27"/>
        <v>0</v>
      </c>
      <c r="Z88" s="86">
        <f t="shared" si="27"/>
        <v>0</v>
      </c>
      <c r="AA88" s="86">
        <f t="shared" si="27"/>
        <v>0</v>
      </c>
      <c r="AB88" s="86">
        <f t="shared" si="27"/>
        <v>0</v>
      </c>
      <c r="AC88" s="86">
        <f t="shared" si="27"/>
        <v>0</v>
      </c>
      <c r="AD88" s="86">
        <f t="shared" si="27"/>
        <v>0</v>
      </c>
      <c r="AE88" s="86">
        <f t="shared" si="27"/>
        <v>0</v>
      </c>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c r="CY88" s="10"/>
      <c r="CZ88" s="10"/>
      <c r="DA88" s="10"/>
      <c r="DB88" s="10"/>
      <c r="DC88" s="10"/>
      <c r="DD88" s="10"/>
      <c r="DE88" s="10"/>
      <c r="DF88" s="10"/>
      <c r="DG88" s="10"/>
      <c r="DH88" s="10"/>
      <c r="DI88" s="10"/>
      <c r="DJ88" s="10"/>
      <c r="DK88" s="10"/>
      <c r="DL88" s="10"/>
      <c r="DM88" s="10"/>
      <c r="DN88" s="10"/>
      <c r="DO88" s="10"/>
      <c r="DP88" s="10"/>
      <c r="DQ88" s="10"/>
      <c r="DR88" s="10"/>
      <c r="DS88" s="10"/>
      <c r="DT88" s="10"/>
      <c r="DU88" s="10"/>
      <c r="DV88" s="10"/>
      <c r="DW88" s="10"/>
      <c r="DX88" s="10"/>
      <c r="DY88" s="10"/>
      <c r="DZ88" s="10"/>
      <c r="EA88" s="10"/>
      <c r="EB88" s="10"/>
      <c r="EC88" s="10"/>
      <c r="ED88" s="10"/>
      <c r="EE88" s="10"/>
      <c r="EF88" s="10"/>
      <c r="EG88" s="10"/>
      <c r="EH88" s="10"/>
      <c r="EI88" s="11"/>
    </row>
    <row r="89" spans="1:139" ht="17.25" customHeight="1" x14ac:dyDescent="0.25">
      <c r="A89" s="128" t="s">
        <v>221</v>
      </c>
      <c r="B89" s="138" t="s">
        <v>222</v>
      </c>
      <c r="C89" s="130" t="s">
        <v>223</v>
      </c>
      <c r="D89" s="133">
        <v>0</v>
      </c>
      <c r="E89" s="133">
        <v>0</v>
      </c>
      <c r="F89" s="133">
        <v>0</v>
      </c>
      <c r="G89" s="133">
        <v>0</v>
      </c>
      <c r="H89" s="133">
        <v>0</v>
      </c>
      <c r="I89" s="133">
        <v>0</v>
      </c>
      <c r="J89" s="133">
        <v>0</v>
      </c>
      <c r="K89" s="133">
        <v>0</v>
      </c>
      <c r="L89" s="133">
        <v>0</v>
      </c>
      <c r="M89" s="133">
        <v>0</v>
      </c>
      <c r="N89" s="133">
        <v>0</v>
      </c>
      <c r="O89" s="134">
        <v>0</v>
      </c>
      <c r="P89" s="134">
        <v>0</v>
      </c>
      <c r="Q89" s="134">
        <v>0</v>
      </c>
      <c r="R89" s="134">
        <v>0</v>
      </c>
      <c r="S89" s="134">
        <v>0</v>
      </c>
      <c r="T89" s="134">
        <v>0</v>
      </c>
      <c r="U89" s="134">
        <v>0</v>
      </c>
      <c r="V89" s="134">
        <v>0</v>
      </c>
      <c r="W89" s="134">
        <v>0</v>
      </c>
      <c r="X89" s="134">
        <v>0</v>
      </c>
      <c r="Y89" s="134">
        <v>0</v>
      </c>
      <c r="Z89" s="134">
        <v>0</v>
      </c>
      <c r="AA89" s="134">
        <v>0</v>
      </c>
      <c r="AB89" s="134">
        <v>0</v>
      </c>
      <c r="AC89" s="134">
        <v>0</v>
      </c>
      <c r="AD89" s="134">
        <v>0</v>
      </c>
      <c r="AE89" s="134">
        <v>0</v>
      </c>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c r="CW89" s="10"/>
      <c r="CX89" s="10"/>
      <c r="CY89" s="10"/>
      <c r="CZ89" s="10"/>
      <c r="DA89" s="10"/>
      <c r="DB89" s="10"/>
      <c r="DC89" s="10"/>
      <c r="DD89" s="10"/>
      <c r="DE89" s="10"/>
      <c r="DF89" s="10"/>
      <c r="DG89" s="10"/>
      <c r="DH89" s="10"/>
      <c r="DI89" s="10"/>
      <c r="DJ89" s="10"/>
      <c r="DK89" s="10"/>
      <c r="DL89" s="10"/>
      <c r="DM89" s="10"/>
      <c r="DN89" s="10"/>
      <c r="DO89" s="10"/>
      <c r="DP89" s="10"/>
      <c r="DQ89" s="10"/>
      <c r="DR89" s="10"/>
      <c r="DS89" s="10"/>
      <c r="DT89" s="10"/>
      <c r="DU89" s="10"/>
      <c r="DV89" s="10"/>
      <c r="DW89" s="10"/>
      <c r="DX89" s="10"/>
      <c r="DY89" s="10"/>
      <c r="DZ89" s="10"/>
      <c r="EA89" s="10"/>
      <c r="EB89" s="10"/>
      <c r="EC89" s="10"/>
      <c r="ED89" s="10"/>
      <c r="EE89" s="10"/>
      <c r="EF89" s="10"/>
      <c r="EG89" s="10"/>
      <c r="EH89" s="10"/>
      <c r="EI89" s="11"/>
    </row>
    <row r="90" spans="1:139" ht="17.25" customHeight="1" x14ac:dyDescent="0.25">
      <c r="A90" s="125" t="s">
        <v>224</v>
      </c>
      <c r="B90" s="137" t="s">
        <v>225</v>
      </c>
      <c r="C90" s="127" t="s">
        <v>226</v>
      </c>
      <c r="D90" s="85">
        <f>D91/$D$98</f>
        <v>0</v>
      </c>
      <c r="E90" s="85">
        <f t="shared" ref="E90:AE90" si="28">E91/$D$98</f>
        <v>0</v>
      </c>
      <c r="F90" s="85">
        <f t="shared" si="28"/>
        <v>0</v>
      </c>
      <c r="G90" s="85">
        <f t="shared" si="28"/>
        <v>0</v>
      </c>
      <c r="H90" s="85">
        <f t="shared" si="28"/>
        <v>0</v>
      </c>
      <c r="I90" s="85">
        <f t="shared" si="28"/>
        <v>0</v>
      </c>
      <c r="J90" s="85">
        <f t="shared" si="28"/>
        <v>0</v>
      </c>
      <c r="K90" s="85">
        <f t="shared" si="28"/>
        <v>0</v>
      </c>
      <c r="L90" s="85">
        <f t="shared" si="28"/>
        <v>0</v>
      </c>
      <c r="M90" s="85">
        <f t="shared" si="28"/>
        <v>0</v>
      </c>
      <c r="N90" s="85">
        <f t="shared" si="28"/>
        <v>0</v>
      </c>
      <c r="O90" s="86">
        <f t="shared" si="28"/>
        <v>0</v>
      </c>
      <c r="P90" s="86">
        <f t="shared" si="28"/>
        <v>0</v>
      </c>
      <c r="Q90" s="86">
        <f t="shared" si="28"/>
        <v>0</v>
      </c>
      <c r="R90" s="86">
        <f t="shared" si="28"/>
        <v>0</v>
      </c>
      <c r="S90" s="86">
        <f t="shared" si="28"/>
        <v>0</v>
      </c>
      <c r="T90" s="86">
        <f t="shared" si="28"/>
        <v>0</v>
      </c>
      <c r="U90" s="86">
        <f t="shared" si="28"/>
        <v>0</v>
      </c>
      <c r="V90" s="86">
        <f t="shared" si="28"/>
        <v>0</v>
      </c>
      <c r="W90" s="86">
        <f t="shared" si="28"/>
        <v>0</v>
      </c>
      <c r="X90" s="86">
        <f t="shared" si="28"/>
        <v>0</v>
      </c>
      <c r="Y90" s="86">
        <f t="shared" si="28"/>
        <v>0</v>
      </c>
      <c r="Z90" s="86">
        <f t="shared" si="28"/>
        <v>0</v>
      </c>
      <c r="AA90" s="86">
        <f t="shared" si="28"/>
        <v>0</v>
      </c>
      <c r="AB90" s="86">
        <f t="shared" si="28"/>
        <v>0</v>
      </c>
      <c r="AC90" s="86">
        <f t="shared" si="28"/>
        <v>0</v>
      </c>
      <c r="AD90" s="86">
        <f t="shared" si="28"/>
        <v>0</v>
      </c>
      <c r="AE90" s="86">
        <f t="shared" si="28"/>
        <v>0</v>
      </c>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c r="CW90" s="10"/>
      <c r="CX90" s="10"/>
      <c r="CY90" s="10"/>
      <c r="CZ90" s="10"/>
      <c r="DA90" s="10"/>
      <c r="DB90" s="10"/>
      <c r="DC90" s="10"/>
      <c r="DD90" s="10"/>
      <c r="DE90" s="10"/>
      <c r="DF90" s="10"/>
      <c r="DG90" s="10"/>
      <c r="DH90" s="10"/>
      <c r="DI90" s="10"/>
      <c r="DJ90" s="10"/>
      <c r="DK90" s="10"/>
      <c r="DL90" s="10"/>
      <c r="DM90" s="10"/>
      <c r="DN90" s="10"/>
      <c r="DO90" s="10"/>
      <c r="DP90" s="10"/>
      <c r="DQ90" s="10"/>
      <c r="DR90" s="10"/>
      <c r="DS90" s="10"/>
      <c r="DT90" s="10"/>
      <c r="DU90" s="10"/>
      <c r="DV90" s="10"/>
      <c r="DW90" s="10"/>
      <c r="DX90" s="10"/>
      <c r="DY90" s="10"/>
      <c r="DZ90" s="10"/>
      <c r="EA90" s="10"/>
      <c r="EB90" s="10"/>
      <c r="EC90" s="10"/>
      <c r="ED90" s="10"/>
      <c r="EE90" s="10"/>
      <c r="EF90" s="10"/>
      <c r="EG90" s="10"/>
      <c r="EH90" s="10"/>
      <c r="EI90" s="11"/>
    </row>
    <row r="91" spans="1:139" ht="17.25" customHeight="1" x14ac:dyDescent="0.25">
      <c r="A91" s="128" t="s">
        <v>227</v>
      </c>
      <c r="B91" s="138" t="s">
        <v>228</v>
      </c>
      <c r="C91" s="130" t="s">
        <v>229</v>
      </c>
      <c r="D91" s="133">
        <v>0</v>
      </c>
      <c r="E91" s="133">
        <v>0</v>
      </c>
      <c r="F91" s="133">
        <v>0</v>
      </c>
      <c r="G91" s="133">
        <v>0</v>
      </c>
      <c r="H91" s="133">
        <v>0</v>
      </c>
      <c r="I91" s="133">
        <v>0</v>
      </c>
      <c r="J91" s="133">
        <v>0</v>
      </c>
      <c r="K91" s="133">
        <v>0</v>
      </c>
      <c r="L91" s="133">
        <v>0</v>
      </c>
      <c r="M91" s="133">
        <v>0</v>
      </c>
      <c r="N91" s="133">
        <v>0</v>
      </c>
      <c r="O91" s="134">
        <v>0</v>
      </c>
      <c r="P91" s="134">
        <v>0</v>
      </c>
      <c r="Q91" s="134">
        <v>0</v>
      </c>
      <c r="R91" s="134">
        <v>0</v>
      </c>
      <c r="S91" s="134">
        <v>0</v>
      </c>
      <c r="T91" s="134">
        <v>0</v>
      </c>
      <c r="U91" s="134">
        <v>0</v>
      </c>
      <c r="V91" s="134">
        <v>0</v>
      </c>
      <c r="W91" s="134">
        <v>0</v>
      </c>
      <c r="X91" s="134">
        <v>0</v>
      </c>
      <c r="Y91" s="134">
        <v>0</v>
      </c>
      <c r="Z91" s="134">
        <v>0</v>
      </c>
      <c r="AA91" s="134">
        <v>0</v>
      </c>
      <c r="AB91" s="134">
        <v>0</v>
      </c>
      <c r="AC91" s="134">
        <v>0</v>
      </c>
      <c r="AD91" s="134">
        <v>0</v>
      </c>
      <c r="AE91" s="134">
        <v>0</v>
      </c>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c r="CW91" s="10"/>
      <c r="CX91" s="10"/>
      <c r="CY91" s="10"/>
      <c r="CZ91" s="10"/>
      <c r="DA91" s="10"/>
      <c r="DB91" s="10"/>
      <c r="DC91" s="10"/>
      <c r="DD91" s="10"/>
      <c r="DE91" s="10"/>
      <c r="DF91" s="10"/>
      <c r="DG91" s="10"/>
      <c r="DH91" s="10"/>
      <c r="DI91" s="10"/>
      <c r="DJ91" s="10"/>
      <c r="DK91" s="10"/>
      <c r="DL91" s="10"/>
      <c r="DM91" s="10"/>
      <c r="DN91" s="10"/>
      <c r="DO91" s="10"/>
      <c r="DP91" s="10"/>
      <c r="DQ91" s="10"/>
      <c r="DR91" s="10"/>
      <c r="DS91" s="10"/>
      <c r="DT91" s="10"/>
      <c r="DU91" s="10"/>
      <c r="DV91" s="10"/>
      <c r="DW91" s="10"/>
      <c r="DX91" s="10"/>
      <c r="DY91" s="10"/>
      <c r="DZ91" s="10"/>
      <c r="EA91" s="10"/>
      <c r="EB91" s="10"/>
      <c r="EC91" s="10"/>
      <c r="ED91" s="10"/>
      <c r="EE91" s="10"/>
      <c r="EF91" s="10"/>
      <c r="EG91" s="10"/>
      <c r="EH91" s="10"/>
      <c r="EI91" s="11"/>
    </row>
    <row r="92" spans="1:139" ht="17.25" customHeight="1" x14ac:dyDescent="0.25">
      <c r="A92" s="125" t="s">
        <v>230</v>
      </c>
      <c r="B92" s="137" t="s">
        <v>231</v>
      </c>
      <c r="C92" s="127" t="s">
        <v>232</v>
      </c>
      <c r="D92" s="85">
        <f>D93/$D$98</f>
        <v>0</v>
      </c>
      <c r="E92" s="85">
        <f t="shared" ref="E92:AE92" si="29">E93/$D$98</f>
        <v>0</v>
      </c>
      <c r="F92" s="85">
        <f t="shared" si="29"/>
        <v>0</v>
      </c>
      <c r="G92" s="85">
        <f t="shared" si="29"/>
        <v>0</v>
      </c>
      <c r="H92" s="85">
        <f t="shared" si="29"/>
        <v>0</v>
      </c>
      <c r="I92" s="85">
        <f t="shared" si="29"/>
        <v>0</v>
      </c>
      <c r="J92" s="85">
        <f t="shared" si="29"/>
        <v>0</v>
      </c>
      <c r="K92" s="85">
        <f t="shared" si="29"/>
        <v>0</v>
      </c>
      <c r="L92" s="85">
        <f t="shared" si="29"/>
        <v>0</v>
      </c>
      <c r="M92" s="85">
        <f t="shared" si="29"/>
        <v>0</v>
      </c>
      <c r="N92" s="85">
        <f t="shared" si="29"/>
        <v>0</v>
      </c>
      <c r="O92" s="86">
        <f t="shared" si="29"/>
        <v>0</v>
      </c>
      <c r="P92" s="86">
        <f t="shared" si="29"/>
        <v>0</v>
      </c>
      <c r="Q92" s="86">
        <f t="shared" si="29"/>
        <v>0</v>
      </c>
      <c r="R92" s="86">
        <f t="shared" si="29"/>
        <v>0</v>
      </c>
      <c r="S92" s="86">
        <f t="shared" si="29"/>
        <v>0</v>
      </c>
      <c r="T92" s="86">
        <f t="shared" si="29"/>
        <v>0</v>
      </c>
      <c r="U92" s="86">
        <f t="shared" si="29"/>
        <v>0</v>
      </c>
      <c r="V92" s="86">
        <f t="shared" si="29"/>
        <v>0</v>
      </c>
      <c r="W92" s="86">
        <f t="shared" si="29"/>
        <v>0</v>
      </c>
      <c r="X92" s="86">
        <f t="shared" si="29"/>
        <v>0</v>
      </c>
      <c r="Y92" s="86">
        <f t="shared" si="29"/>
        <v>0</v>
      </c>
      <c r="Z92" s="86">
        <f t="shared" si="29"/>
        <v>0</v>
      </c>
      <c r="AA92" s="86">
        <f t="shared" si="29"/>
        <v>0</v>
      </c>
      <c r="AB92" s="86">
        <f t="shared" si="29"/>
        <v>0</v>
      </c>
      <c r="AC92" s="86">
        <f t="shared" si="29"/>
        <v>0</v>
      </c>
      <c r="AD92" s="86">
        <f t="shared" si="29"/>
        <v>0</v>
      </c>
      <c r="AE92" s="86">
        <f t="shared" si="29"/>
        <v>0</v>
      </c>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c r="CW92" s="10"/>
      <c r="CX92" s="10"/>
      <c r="CY92" s="10"/>
      <c r="CZ92" s="10"/>
      <c r="DA92" s="10"/>
      <c r="DB92" s="10"/>
      <c r="DC92" s="10"/>
      <c r="DD92" s="10"/>
      <c r="DE92" s="10"/>
      <c r="DF92" s="10"/>
      <c r="DG92" s="10"/>
      <c r="DH92" s="10"/>
      <c r="DI92" s="10"/>
      <c r="DJ92" s="10"/>
      <c r="DK92" s="10"/>
      <c r="DL92" s="10"/>
      <c r="DM92" s="10"/>
      <c r="DN92" s="10"/>
      <c r="DO92" s="10"/>
      <c r="DP92" s="10"/>
      <c r="DQ92" s="10"/>
      <c r="DR92" s="10"/>
      <c r="DS92" s="10"/>
      <c r="DT92" s="10"/>
      <c r="DU92" s="10"/>
      <c r="DV92" s="10"/>
      <c r="DW92" s="10"/>
      <c r="DX92" s="10"/>
      <c r="DY92" s="10"/>
      <c r="DZ92" s="10"/>
      <c r="EA92" s="10"/>
      <c r="EB92" s="10"/>
      <c r="EC92" s="10"/>
      <c r="ED92" s="10"/>
      <c r="EE92" s="10"/>
      <c r="EF92" s="10"/>
      <c r="EG92" s="10"/>
      <c r="EH92" s="10"/>
      <c r="EI92" s="11"/>
    </row>
    <row r="93" spans="1:139" ht="17.25" customHeight="1" x14ac:dyDescent="0.25">
      <c r="A93" s="128" t="s">
        <v>233</v>
      </c>
      <c r="B93" s="138" t="s">
        <v>234</v>
      </c>
      <c r="C93" s="130" t="s">
        <v>235</v>
      </c>
      <c r="D93" s="133">
        <v>0</v>
      </c>
      <c r="E93" s="133">
        <v>0</v>
      </c>
      <c r="F93" s="133">
        <v>0</v>
      </c>
      <c r="G93" s="133">
        <v>0</v>
      </c>
      <c r="H93" s="133">
        <v>0</v>
      </c>
      <c r="I93" s="133">
        <v>0</v>
      </c>
      <c r="J93" s="133">
        <v>0</v>
      </c>
      <c r="K93" s="133">
        <v>0</v>
      </c>
      <c r="L93" s="133">
        <v>0</v>
      </c>
      <c r="M93" s="133">
        <v>0</v>
      </c>
      <c r="N93" s="133">
        <v>0</v>
      </c>
      <c r="O93" s="134">
        <v>0</v>
      </c>
      <c r="P93" s="134">
        <v>0</v>
      </c>
      <c r="Q93" s="134">
        <v>0</v>
      </c>
      <c r="R93" s="134">
        <v>0</v>
      </c>
      <c r="S93" s="134">
        <v>0</v>
      </c>
      <c r="T93" s="134">
        <v>0</v>
      </c>
      <c r="U93" s="134">
        <v>0</v>
      </c>
      <c r="V93" s="134">
        <v>0</v>
      </c>
      <c r="W93" s="134">
        <v>0</v>
      </c>
      <c r="X93" s="134">
        <v>0</v>
      </c>
      <c r="Y93" s="134">
        <v>0</v>
      </c>
      <c r="Z93" s="134">
        <v>0</v>
      </c>
      <c r="AA93" s="134">
        <v>0</v>
      </c>
      <c r="AB93" s="134">
        <v>0</v>
      </c>
      <c r="AC93" s="134">
        <v>0</v>
      </c>
      <c r="AD93" s="134">
        <v>0</v>
      </c>
      <c r="AE93" s="134">
        <v>0</v>
      </c>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c r="CW93" s="10"/>
      <c r="CX93" s="10"/>
      <c r="CY93" s="10"/>
      <c r="CZ93" s="10"/>
      <c r="DA93" s="10"/>
      <c r="DB93" s="10"/>
      <c r="DC93" s="10"/>
      <c r="DD93" s="10"/>
      <c r="DE93" s="10"/>
      <c r="DF93" s="10"/>
      <c r="DG93" s="10"/>
      <c r="DH93" s="10"/>
      <c r="DI93" s="10"/>
      <c r="DJ93" s="10"/>
      <c r="DK93" s="10"/>
      <c r="DL93" s="10"/>
      <c r="DM93" s="10"/>
      <c r="DN93" s="10"/>
      <c r="DO93" s="10"/>
      <c r="DP93" s="10"/>
      <c r="DQ93" s="10"/>
      <c r="DR93" s="10"/>
      <c r="DS93" s="10"/>
      <c r="DT93" s="10"/>
      <c r="DU93" s="10"/>
      <c r="DV93" s="10"/>
      <c r="DW93" s="10"/>
      <c r="DX93" s="10"/>
      <c r="DY93" s="10"/>
      <c r="DZ93" s="10"/>
      <c r="EA93" s="10"/>
      <c r="EB93" s="10"/>
      <c r="EC93" s="10"/>
      <c r="ED93" s="10"/>
      <c r="EE93" s="10"/>
      <c r="EF93" s="10"/>
      <c r="EG93" s="10"/>
      <c r="EH93" s="10"/>
      <c r="EI93" s="11"/>
    </row>
    <row r="94" spans="1:139" ht="17.25" customHeight="1" x14ac:dyDescent="0.25">
      <c r="A94" s="125" t="s">
        <v>236</v>
      </c>
      <c r="B94" s="137" t="s">
        <v>237</v>
      </c>
      <c r="C94" s="127" t="s">
        <v>238</v>
      </c>
      <c r="D94" s="85">
        <f>D95/$D$98</f>
        <v>0</v>
      </c>
      <c r="E94" s="85">
        <f t="shared" ref="E94:AE94" si="30">E95/$D$98</f>
        <v>0</v>
      </c>
      <c r="F94" s="85">
        <f t="shared" si="30"/>
        <v>0</v>
      </c>
      <c r="G94" s="85">
        <f t="shared" si="30"/>
        <v>0</v>
      </c>
      <c r="H94" s="85">
        <f t="shared" si="30"/>
        <v>0</v>
      </c>
      <c r="I94" s="85">
        <f t="shared" si="30"/>
        <v>0</v>
      </c>
      <c r="J94" s="85">
        <f t="shared" si="30"/>
        <v>0</v>
      </c>
      <c r="K94" s="85">
        <f t="shared" si="30"/>
        <v>0</v>
      </c>
      <c r="L94" s="85">
        <f t="shared" si="30"/>
        <v>0</v>
      </c>
      <c r="M94" s="85">
        <f t="shared" si="30"/>
        <v>0</v>
      </c>
      <c r="N94" s="85">
        <f t="shared" si="30"/>
        <v>0</v>
      </c>
      <c r="O94" s="86">
        <f t="shared" si="30"/>
        <v>0</v>
      </c>
      <c r="P94" s="86">
        <f t="shared" si="30"/>
        <v>0</v>
      </c>
      <c r="Q94" s="86">
        <f t="shared" si="30"/>
        <v>0</v>
      </c>
      <c r="R94" s="86">
        <f t="shared" si="30"/>
        <v>0</v>
      </c>
      <c r="S94" s="86">
        <f t="shared" si="30"/>
        <v>0</v>
      </c>
      <c r="T94" s="86">
        <f t="shared" si="30"/>
        <v>0</v>
      </c>
      <c r="U94" s="86">
        <f t="shared" si="30"/>
        <v>0</v>
      </c>
      <c r="V94" s="86">
        <f t="shared" si="30"/>
        <v>0</v>
      </c>
      <c r="W94" s="86">
        <f t="shared" si="30"/>
        <v>0</v>
      </c>
      <c r="X94" s="86">
        <f t="shared" si="30"/>
        <v>0</v>
      </c>
      <c r="Y94" s="86">
        <f t="shared" si="30"/>
        <v>0</v>
      </c>
      <c r="Z94" s="86">
        <f t="shared" si="30"/>
        <v>0</v>
      </c>
      <c r="AA94" s="86">
        <f t="shared" si="30"/>
        <v>0</v>
      </c>
      <c r="AB94" s="86">
        <f t="shared" si="30"/>
        <v>0</v>
      </c>
      <c r="AC94" s="86">
        <f t="shared" si="30"/>
        <v>0</v>
      </c>
      <c r="AD94" s="86">
        <f t="shared" si="30"/>
        <v>0</v>
      </c>
      <c r="AE94" s="86">
        <f t="shared" si="30"/>
        <v>0</v>
      </c>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1"/>
    </row>
    <row r="95" spans="1:139" ht="17.25" customHeight="1" x14ac:dyDescent="0.25">
      <c r="A95" s="128" t="s">
        <v>239</v>
      </c>
      <c r="B95" s="138" t="s">
        <v>240</v>
      </c>
      <c r="C95" s="130" t="s">
        <v>241</v>
      </c>
      <c r="D95" s="133">
        <v>0</v>
      </c>
      <c r="E95" s="133">
        <v>0</v>
      </c>
      <c r="F95" s="133">
        <v>0</v>
      </c>
      <c r="G95" s="133">
        <v>0</v>
      </c>
      <c r="H95" s="133">
        <v>0</v>
      </c>
      <c r="I95" s="133">
        <v>0</v>
      </c>
      <c r="J95" s="133">
        <v>0</v>
      </c>
      <c r="K95" s="133">
        <v>0</v>
      </c>
      <c r="L95" s="133">
        <v>0</v>
      </c>
      <c r="M95" s="133">
        <v>0</v>
      </c>
      <c r="N95" s="133">
        <v>0</v>
      </c>
      <c r="O95" s="134">
        <v>0</v>
      </c>
      <c r="P95" s="134">
        <v>0</v>
      </c>
      <c r="Q95" s="134">
        <v>0</v>
      </c>
      <c r="R95" s="134">
        <v>0</v>
      </c>
      <c r="S95" s="134">
        <v>0</v>
      </c>
      <c r="T95" s="134">
        <v>0</v>
      </c>
      <c r="U95" s="134">
        <v>0</v>
      </c>
      <c r="V95" s="134">
        <v>0</v>
      </c>
      <c r="W95" s="134">
        <v>0</v>
      </c>
      <c r="X95" s="134">
        <v>0</v>
      </c>
      <c r="Y95" s="134">
        <v>0</v>
      </c>
      <c r="Z95" s="134">
        <v>0</v>
      </c>
      <c r="AA95" s="134">
        <v>0</v>
      </c>
      <c r="AB95" s="134">
        <v>0</v>
      </c>
      <c r="AC95" s="134">
        <v>0</v>
      </c>
      <c r="AD95" s="134">
        <v>0</v>
      </c>
      <c r="AE95" s="134">
        <v>0</v>
      </c>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c r="DD95" s="10"/>
      <c r="DE95" s="10"/>
      <c r="DF95" s="10"/>
      <c r="DG95" s="10"/>
      <c r="DH95" s="10"/>
      <c r="DI95" s="10"/>
      <c r="DJ95" s="10"/>
      <c r="DK95" s="10"/>
      <c r="DL95" s="10"/>
      <c r="DM95" s="10"/>
      <c r="DN95" s="10"/>
      <c r="DO95" s="10"/>
      <c r="DP95" s="10"/>
      <c r="DQ95" s="10"/>
      <c r="DR95" s="10"/>
      <c r="DS95" s="10"/>
      <c r="DT95" s="10"/>
      <c r="DU95" s="10"/>
      <c r="DV95" s="10"/>
      <c r="DW95" s="10"/>
      <c r="DX95" s="10"/>
      <c r="DY95" s="10"/>
      <c r="DZ95" s="10"/>
      <c r="EA95" s="10"/>
      <c r="EB95" s="10"/>
      <c r="EC95" s="10"/>
      <c r="ED95" s="10"/>
      <c r="EE95" s="10"/>
      <c r="EF95" s="10"/>
      <c r="EG95" s="10"/>
      <c r="EH95" s="10"/>
      <c r="EI95" s="11"/>
    </row>
    <row r="96" spans="1:139" ht="17.25" customHeight="1" x14ac:dyDescent="0.25">
      <c r="A96" s="125" t="s">
        <v>242</v>
      </c>
      <c r="B96" s="137" t="s">
        <v>243</v>
      </c>
      <c r="C96" s="127" t="s">
        <v>244</v>
      </c>
      <c r="D96" s="85">
        <f>D97/$D$98</f>
        <v>0</v>
      </c>
      <c r="E96" s="85">
        <f t="shared" ref="E96:AE96" si="31">E97/$D$98</f>
        <v>0</v>
      </c>
      <c r="F96" s="85">
        <f t="shared" si="31"/>
        <v>0</v>
      </c>
      <c r="G96" s="85">
        <f t="shared" si="31"/>
        <v>0</v>
      </c>
      <c r="H96" s="85">
        <f t="shared" si="31"/>
        <v>0</v>
      </c>
      <c r="I96" s="85">
        <f t="shared" si="31"/>
        <v>0</v>
      </c>
      <c r="J96" s="85">
        <f t="shared" si="31"/>
        <v>0</v>
      </c>
      <c r="K96" s="85">
        <f t="shared" si="31"/>
        <v>0</v>
      </c>
      <c r="L96" s="85">
        <f t="shared" si="31"/>
        <v>0</v>
      </c>
      <c r="M96" s="85">
        <f t="shared" si="31"/>
        <v>0</v>
      </c>
      <c r="N96" s="85">
        <f t="shared" si="31"/>
        <v>0</v>
      </c>
      <c r="O96" s="86">
        <f t="shared" si="31"/>
        <v>0</v>
      </c>
      <c r="P96" s="86">
        <f t="shared" si="31"/>
        <v>0</v>
      </c>
      <c r="Q96" s="86">
        <f t="shared" si="31"/>
        <v>0</v>
      </c>
      <c r="R96" s="86">
        <f t="shared" si="31"/>
        <v>0</v>
      </c>
      <c r="S96" s="86">
        <f t="shared" si="31"/>
        <v>0</v>
      </c>
      <c r="T96" s="86">
        <f t="shared" si="31"/>
        <v>0</v>
      </c>
      <c r="U96" s="86">
        <f t="shared" si="31"/>
        <v>0</v>
      </c>
      <c r="V96" s="86">
        <f t="shared" si="31"/>
        <v>0</v>
      </c>
      <c r="W96" s="86">
        <f t="shared" si="31"/>
        <v>0</v>
      </c>
      <c r="X96" s="86">
        <f t="shared" si="31"/>
        <v>0</v>
      </c>
      <c r="Y96" s="86">
        <f t="shared" si="31"/>
        <v>0</v>
      </c>
      <c r="Z96" s="86">
        <f t="shared" si="31"/>
        <v>0</v>
      </c>
      <c r="AA96" s="86">
        <f t="shared" si="31"/>
        <v>0</v>
      </c>
      <c r="AB96" s="86">
        <f t="shared" si="31"/>
        <v>0</v>
      </c>
      <c r="AC96" s="86">
        <f t="shared" si="31"/>
        <v>0</v>
      </c>
      <c r="AD96" s="86">
        <f t="shared" si="31"/>
        <v>0</v>
      </c>
      <c r="AE96" s="86">
        <f t="shared" si="31"/>
        <v>0</v>
      </c>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c r="CY96" s="10"/>
      <c r="CZ96" s="10"/>
      <c r="DA96" s="10"/>
      <c r="DB96" s="10"/>
      <c r="DC96" s="10"/>
      <c r="DD96" s="10"/>
      <c r="DE96" s="10"/>
      <c r="DF96" s="10"/>
      <c r="DG96" s="10"/>
      <c r="DH96" s="10"/>
      <c r="DI96" s="10"/>
      <c r="DJ96" s="10"/>
      <c r="DK96" s="10"/>
      <c r="DL96" s="10"/>
      <c r="DM96" s="10"/>
      <c r="DN96" s="10"/>
      <c r="DO96" s="10"/>
      <c r="DP96" s="10"/>
      <c r="DQ96" s="10"/>
      <c r="DR96" s="10"/>
      <c r="DS96" s="10"/>
      <c r="DT96" s="10"/>
      <c r="DU96" s="10"/>
      <c r="DV96" s="10"/>
      <c r="DW96" s="10"/>
      <c r="DX96" s="10"/>
      <c r="DY96" s="10"/>
      <c r="DZ96" s="10"/>
      <c r="EA96" s="10"/>
      <c r="EB96" s="10"/>
      <c r="EC96" s="10"/>
      <c r="ED96" s="10"/>
      <c r="EE96" s="10"/>
      <c r="EF96" s="10"/>
      <c r="EG96" s="10"/>
      <c r="EH96" s="10"/>
      <c r="EI96" s="11"/>
    </row>
    <row r="97" spans="1:139" ht="17.25" customHeight="1" x14ac:dyDescent="0.25">
      <c r="A97" s="128" t="s">
        <v>245</v>
      </c>
      <c r="B97" s="138" t="s">
        <v>246</v>
      </c>
      <c r="C97" s="130" t="s">
        <v>247</v>
      </c>
      <c r="D97" s="133">
        <v>0</v>
      </c>
      <c r="E97" s="133">
        <v>0</v>
      </c>
      <c r="F97" s="133">
        <v>0</v>
      </c>
      <c r="G97" s="133">
        <v>0</v>
      </c>
      <c r="H97" s="133">
        <v>0</v>
      </c>
      <c r="I97" s="133">
        <v>0</v>
      </c>
      <c r="J97" s="133">
        <v>0</v>
      </c>
      <c r="K97" s="133">
        <v>0</v>
      </c>
      <c r="L97" s="133">
        <v>0</v>
      </c>
      <c r="M97" s="133">
        <v>0</v>
      </c>
      <c r="N97" s="133">
        <v>0</v>
      </c>
      <c r="O97" s="134">
        <v>0</v>
      </c>
      <c r="P97" s="134">
        <v>0</v>
      </c>
      <c r="Q97" s="134">
        <v>0</v>
      </c>
      <c r="R97" s="134">
        <v>0</v>
      </c>
      <c r="S97" s="134">
        <v>0</v>
      </c>
      <c r="T97" s="134">
        <v>0</v>
      </c>
      <c r="U97" s="134">
        <v>0</v>
      </c>
      <c r="V97" s="134">
        <v>0</v>
      </c>
      <c r="W97" s="134">
        <v>0</v>
      </c>
      <c r="X97" s="134">
        <v>0</v>
      </c>
      <c r="Y97" s="134">
        <v>0</v>
      </c>
      <c r="Z97" s="134">
        <v>0</v>
      </c>
      <c r="AA97" s="134">
        <v>0</v>
      </c>
      <c r="AB97" s="134">
        <v>0</v>
      </c>
      <c r="AC97" s="134">
        <v>0</v>
      </c>
      <c r="AD97" s="134">
        <v>0</v>
      </c>
      <c r="AE97" s="134">
        <v>0</v>
      </c>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c r="CY97" s="10"/>
      <c r="CZ97" s="10"/>
      <c r="DA97" s="10"/>
      <c r="DB97" s="10"/>
      <c r="DC97" s="10"/>
      <c r="DD97" s="10"/>
      <c r="DE97" s="10"/>
      <c r="DF97" s="10"/>
      <c r="DG97" s="10"/>
      <c r="DH97" s="10"/>
      <c r="DI97" s="10"/>
      <c r="DJ97" s="10"/>
      <c r="DK97" s="10"/>
      <c r="DL97" s="10"/>
      <c r="DM97" s="10"/>
      <c r="DN97" s="10"/>
      <c r="DO97" s="10"/>
      <c r="DP97" s="10"/>
      <c r="DQ97" s="10"/>
      <c r="DR97" s="10"/>
      <c r="DS97" s="10"/>
      <c r="DT97" s="10"/>
      <c r="DU97" s="10"/>
      <c r="DV97" s="10"/>
      <c r="DW97" s="10"/>
      <c r="DX97" s="10"/>
      <c r="DY97" s="10"/>
      <c r="DZ97" s="10"/>
      <c r="EA97" s="10"/>
      <c r="EB97" s="10"/>
      <c r="EC97" s="10"/>
      <c r="ED97" s="10"/>
      <c r="EE97" s="10"/>
      <c r="EF97" s="10"/>
      <c r="EG97" s="10"/>
      <c r="EH97" s="10"/>
      <c r="EI97" s="11"/>
    </row>
    <row r="98" spans="1:139" ht="17.25" customHeight="1" x14ac:dyDescent="0.25">
      <c r="A98" s="119" t="s">
        <v>248</v>
      </c>
      <c r="B98" s="92" t="s">
        <v>52</v>
      </c>
      <c r="C98" s="130" t="s">
        <v>249</v>
      </c>
      <c r="D98" s="100">
        <f>'[1]Annex 3'!E17</f>
        <v>3161961.5060000001</v>
      </c>
      <c r="E98" s="100">
        <f>'[1]Annex 3'!F17</f>
        <v>3328333.0239999997</v>
      </c>
      <c r="F98" s="100">
        <f>'[1]Annex 3'!G17</f>
        <v>3870910.1129999999</v>
      </c>
      <c r="G98" s="100">
        <f>'[1]Annex 3'!H17</f>
        <v>4198983.4920000006</v>
      </c>
      <c r="H98" s="100">
        <f>'[1]Annex 3'!I17</f>
        <v>4556029.949000001</v>
      </c>
      <c r="I98" s="100">
        <f>'[1]Annex 3'!J17</f>
        <v>4416861.6059999997</v>
      </c>
      <c r="J98" s="100">
        <f>'[1]Annex 3'!K17</f>
        <v>5432881.0719999997</v>
      </c>
      <c r="K98" s="100">
        <f>'[1]Annex 3'!L17</f>
        <v>5988299.5598679995</v>
      </c>
      <c r="L98" s="100">
        <f>'[1]Annex 3'!M17</f>
        <v>6085037.7279999992</v>
      </c>
      <c r="M98" s="100">
        <f>'[1]Annex 3'!N17</f>
        <v>6669177.4289999995</v>
      </c>
      <c r="N98" s="100">
        <f>'[1]Annex 3'!O17</f>
        <v>7195578.1809999989</v>
      </c>
      <c r="O98" s="101">
        <f>'[1]Annex 3'!P17</f>
        <v>7528667.6980000008</v>
      </c>
      <c r="P98" s="101">
        <f>'[1]Annex 3'!Q17</f>
        <v>8120273.6969999997</v>
      </c>
      <c r="Q98" s="101">
        <f>'[1]Annex 3'!R17</f>
        <v>7489898.767</v>
      </c>
      <c r="R98" s="101">
        <f>'[1]Annex 3'!S17</f>
        <v>7654594.4930000007</v>
      </c>
      <c r="S98" s="101">
        <f>'[1]Annex 3'!T17</f>
        <v>8030174.8289999999</v>
      </c>
      <c r="T98" s="101">
        <f>'[1]Annex 3'!U17</f>
        <v>7725035.8900000006</v>
      </c>
      <c r="U98" s="101">
        <f>'[1]Annex 3'!V17</f>
        <v>7543432.7000000002</v>
      </c>
      <c r="V98" s="101">
        <f>'[1]Annex 3'!W17</f>
        <v>7794219.733</v>
      </c>
      <c r="W98" s="101">
        <f>'[1]Annex 3'!X17</f>
        <v>8184476.3880000003</v>
      </c>
      <c r="X98" s="101">
        <f>'[1]Annex 3'!Y17</f>
        <v>7982651.3550000004</v>
      </c>
      <c r="Y98" s="101">
        <f>'[1]Annex 3'!Z17</f>
        <v>8432056.3139166459</v>
      </c>
      <c r="Z98" s="101">
        <f>'[1]Annex 3'!AA17</f>
        <v>8486518.637938397</v>
      </c>
      <c r="AA98" s="101">
        <f>'[1]Annex 3'!AB17</f>
        <v>9744996.0863743555</v>
      </c>
      <c r="AB98" s="101">
        <f>'[1]Annex 3'!AC17</f>
        <v>9735485.5043653697</v>
      </c>
      <c r="AC98" s="101">
        <f>'[1]Annex 3'!AD17</f>
        <v>10365622.37240226</v>
      </c>
      <c r="AD98" s="101">
        <f>'[1]Annex 3'!AE17</f>
        <v>10697153.995391866</v>
      </c>
      <c r="AE98" s="101">
        <f>'[1]Annex 3'!AF17</f>
        <v>12150765.040191511</v>
      </c>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c r="DD98" s="10"/>
      <c r="DE98" s="10"/>
      <c r="DF98" s="10"/>
      <c r="DG98" s="10"/>
      <c r="DH98" s="10"/>
      <c r="DI98" s="10"/>
      <c r="DJ98" s="10"/>
      <c r="DK98" s="10"/>
      <c r="DL98" s="10"/>
      <c r="DM98" s="10"/>
      <c r="DN98" s="10"/>
      <c r="DO98" s="10"/>
      <c r="DP98" s="10"/>
      <c r="DQ98" s="10"/>
      <c r="DR98" s="10"/>
      <c r="DS98" s="10"/>
      <c r="DT98" s="10"/>
      <c r="DU98" s="10"/>
      <c r="DV98" s="10"/>
      <c r="DW98" s="10"/>
      <c r="DX98" s="10"/>
      <c r="DY98" s="10"/>
      <c r="DZ98" s="10"/>
      <c r="EA98" s="10"/>
      <c r="EB98" s="10"/>
      <c r="EC98" s="10"/>
      <c r="ED98" s="10"/>
      <c r="EE98" s="10"/>
      <c r="EF98" s="10"/>
      <c r="EG98" s="10"/>
      <c r="EH98" s="10"/>
      <c r="EI98" s="11"/>
    </row>
    <row r="99" spans="1:139" ht="17.25" customHeight="1" x14ac:dyDescent="0.25">
      <c r="A99" s="115" t="s">
        <v>250</v>
      </c>
      <c r="B99" s="116" t="s">
        <v>251</v>
      </c>
      <c r="C99" s="106" t="s">
        <v>252</v>
      </c>
      <c r="D99" s="96">
        <f>D100/D101</f>
        <v>0</v>
      </c>
      <c r="E99" s="96">
        <f t="shared" ref="E99:AE99" si="32">E100/E101</f>
        <v>0</v>
      </c>
      <c r="F99" s="96">
        <f t="shared" si="32"/>
        <v>0</v>
      </c>
      <c r="G99" s="96">
        <f t="shared" si="32"/>
        <v>0</v>
      </c>
      <c r="H99" s="96">
        <f t="shared" si="32"/>
        <v>0</v>
      </c>
      <c r="I99" s="96">
        <f t="shared" si="32"/>
        <v>0</v>
      </c>
      <c r="J99" s="96">
        <f t="shared" si="32"/>
        <v>0</v>
      </c>
      <c r="K99" s="96">
        <f t="shared" si="32"/>
        <v>0</v>
      </c>
      <c r="L99" s="96">
        <f t="shared" si="32"/>
        <v>0</v>
      </c>
      <c r="M99" s="96">
        <f t="shared" si="32"/>
        <v>0</v>
      </c>
      <c r="N99" s="96">
        <f t="shared" si="32"/>
        <v>0</v>
      </c>
      <c r="O99" s="97">
        <f t="shared" si="32"/>
        <v>0</v>
      </c>
      <c r="P99" s="97">
        <f t="shared" si="32"/>
        <v>0</v>
      </c>
      <c r="Q99" s="97">
        <f t="shared" si="32"/>
        <v>0</v>
      </c>
      <c r="R99" s="97">
        <f t="shared" si="32"/>
        <v>0</v>
      </c>
      <c r="S99" s="97">
        <f t="shared" si="32"/>
        <v>0</v>
      </c>
      <c r="T99" s="97">
        <f t="shared" si="32"/>
        <v>0</v>
      </c>
      <c r="U99" s="97">
        <f t="shared" si="32"/>
        <v>0</v>
      </c>
      <c r="V99" s="97">
        <f t="shared" si="32"/>
        <v>0</v>
      </c>
      <c r="W99" s="97">
        <f t="shared" si="32"/>
        <v>0</v>
      </c>
      <c r="X99" s="97">
        <f t="shared" si="32"/>
        <v>0</v>
      </c>
      <c r="Y99" s="97">
        <f t="shared" si="32"/>
        <v>0</v>
      </c>
      <c r="Z99" s="97">
        <f t="shared" si="32"/>
        <v>0</v>
      </c>
      <c r="AA99" s="97">
        <f t="shared" si="32"/>
        <v>0</v>
      </c>
      <c r="AB99" s="97">
        <f t="shared" si="32"/>
        <v>0</v>
      </c>
      <c r="AC99" s="97">
        <f t="shared" si="32"/>
        <v>0</v>
      </c>
      <c r="AD99" s="97">
        <f t="shared" si="32"/>
        <v>0</v>
      </c>
      <c r="AE99" s="97">
        <f t="shared" si="32"/>
        <v>0</v>
      </c>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c r="DD99" s="10"/>
      <c r="DE99" s="10"/>
      <c r="DF99" s="10"/>
      <c r="DG99" s="10"/>
      <c r="DH99" s="10"/>
      <c r="DI99" s="10"/>
      <c r="DJ99" s="10"/>
      <c r="DK99" s="10"/>
      <c r="DL99" s="10"/>
      <c r="DM99" s="10"/>
      <c r="DN99" s="10"/>
      <c r="DO99" s="10"/>
      <c r="DP99" s="10"/>
      <c r="DQ99" s="10"/>
      <c r="DR99" s="10"/>
      <c r="DS99" s="10"/>
      <c r="DT99" s="10"/>
      <c r="DU99" s="10"/>
      <c r="DV99" s="10"/>
      <c r="DW99" s="10"/>
      <c r="DX99" s="10"/>
      <c r="DY99" s="10"/>
      <c r="DZ99" s="10"/>
      <c r="EA99" s="10"/>
      <c r="EB99" s="10"/>
      <c r="EC99" s="10"/>
      <c r="ED99" s="10"/>
      <c r="EE99" s="10"/>
      <c r="EF99" s="10"/>
      <c r="EG99" s="10"/>
      <c r="EH99" s="10"/>
      <c r="EI99" s="11"/>
    </row>
    <row r="100" spans="1:139" ht="17.25" customHeight="1" x14ac:dyDescent="0.25">
      <c r="A100" s="119" t="s">
        <v>253</v>
      </c>
      <c r="B100" s="117" t="s">
        <v>254</v>
      </c>
      <c r="C100" s="107" t="s">
        <v>255</v>
      </c>
      <c r="D100" s="100">
        <f>'[1]Annex 3'!E31</f>
        <v>0</v>
      </c>
      <c r="E100" s="100">
        <f>'[1]Annex 3'!F31</f>
        <v>0</v>
      </c>
      <c r="F100" s="100">
        <f>'[1]Annex 3'!G31</f>
        <v>0</v>
      </c>
      <c r="G100" s="100">
        <f>'[1]Annex 3'!H31</f>
        <v>0</v>
      </c>
      <c r="H100" s="100">
        <f>'[1]Annex 3'!I31</f>
        <v>0</v>
      </c>
      <c r="I100" s="100">
        <f>'[1]Annex 3'!J31</f>
        <v>0</v>
      </c>
      <c r="J100" s="100">
        <f>'[1]Annex 3'!K31</f>
        <v>0</v>
      </c>
      <c r="K100" s="100">
        <f>'[1]Annex 3'!L31</f>
        <v>0</v>
      </c>
      <c r="L100" s="100">
        <f>'[1]Annex 3'!M31</f>
        <v>0</v>
      </c>
      <c r="M100" s="100">
        <f>'[1]Annex 3'!N31</f>
        <v>0</v>
      </c>
      <c r="N100" s="100">
        <f>'[1]Annex 3'!O31</f>
        <v>0</v>
      </c>
      <c r="O100" s="101">
        <f>'[1]Annex 3'!P31</f>
        <v>0</v>
      </c>
      <c r="P100" s="101">
        <f>'[1]Annex 3'!Q31</f>
        <v>0</v>
      </c>
      <c r="Q100" s="101">
        <f>'[1]Annex 3'!R31</f>
        <v>0</v>
      </c>
      <c r="R100" s="101">
        <f>'[1]Annex 3'!S31</f>
        <v>0</v>
      </c>
      <c r="S100" s="101">
        <f>'[1]Annex 3'!T31</f>
        <v>0</v>
      </c>
      <c r="T100" s="101">
        <f>'[1]Annex 3'!U31</f>
        <v>0</v>
      </c>
      <c r="U100" s="101">
        <f>'[1]Annex 3'!V31</f>
        <v>0</v>
      </c>
      <c r="V100" s="101">
        <f>'[1]Annex 3'!W31</f>
        <v>0</v>
      </c>
      <c r="W100" s="101">
        <f>'[1]Annex 3'!X31</f>
        <v>0</v>
      </c>
      <c r="X100" s="101">
        <f>'[1]Annex 3'!Y31</f>
        <v>0</v>
      </c>
      <c r="Y100" s="101">
        <f>'[1]Annex 3'!Z31</f>
        <v>0</v>
      </c>
      <c r="Z100" s="101">
        <f>'[1]Annex 3'!AA31</f>
        <v>0</v>
      </c>
      <c r="AA100" s="101">
        <f>'[1]Annex 3'!AB31</f>
        <v>0</v>
      </c>
      <c r="AB100" s="101">
        <f>'[1]Annex 3'!AC31</f>
        <v>0</v>
      </c>
      <c r="AC100" s="101">
        <f>'[1]Annex 3'!AD31</f>
        <v>0</v>
      </c>
      <c r="AD100" s="101">
        <f>'[1]Annex 3'!AE31</f>
        <v>0</v>
      </c>
      <c r="AE100" s="101">
        <f>'[1]Annex 3'!AF31</f>
        <v>0</v>
      </c>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c r="DG100" s="10"/>
      <c r="DH100" s="10"/>
      <c r="DI100" s="10"/>
      <c r="DJ100" s="10"/>
      <c r="DK100" s="10"/>
      <c r="DL100" s="10"/>
      <c r="DM100" s="10"/>
      <c r="DN100" s="10"/>
      <c r="DO100" s="10"/>
      <c r="DP100" s="10"/>
      <c r="DQ100" s="10"/>
      <c r="DR100" s="10"/>
      <c r="DS100" s="10"/>
      <c r="DT100" s="10"/>
      <c r="DU100" s="10"/>
      <c r="DV100" s="10"/>
      <c r="DW100" s="10"/>
      <c r="DX100" s="10"/>
      <c r="DY100" s="10"/>
      <c r="DZ100" s="10"/>
      <c r="EA100" s="10"/>
      <c r="EB100" s="10"/>
      <c r="EC100" s="10"/>
      <c r="ED100" s="10"/>
      <c r="EE100" s="10"/>
      <c r="EF100" s="10"/>
      <c r="EG100" s="10"/>
      <c r="EH100" s="10"/>
      <c r="EI100" s="11"/>
    </row>
    <row r="101" spans="1:139" ht="17.25" customHeight="1" x14ac:dyDescent="0.25">
      <c r="A101" s="98" t="s">
        <v>256</v>
      </c>
      <c r="B101" s="120" t="s">
        <v>43</v>
      </c>
      <c r="C101" s="105" t="s">
        <v>257</v>
      </c>
      <c r="D101" s="100">
        <f>'[1]Annex 4'!E13</f>
        <v>1191679.9626901732</v>
      </c>
      <c r="E101" s="100">
        <f>'[1]Annex 4'!F13</f>
        <v>1240158.2355952</v>
      </c>
      <c r="F101" s="100">
        <f>'[1]Annex 4'!G13</f>
        <v>1255521.0257891999</v>
      </c>
      <c r="G101" s="100">
        <f>'[1]Annex 4'!H13</f>
        <v>1195251.4493275599</v>
      </c>
      <c r="H101" s="100">
        <f>'[1]Annex 4'!I13</f>
        <v>1378505.5638047797</v>
      </c>
      <c r="I101" s="100">
        <f>'[1]Annex 4'!J13</f>
        <v>1502772.44928152</v>
      </c>
      <c r="J101" s="100">
        <f>'[1]Annex 4'!K13</f>
        <v>1449820.2272082099</v>
      </c>
      <c r="K101" s="100">
        <f>'[1]Annex 4'!L13</f>
        <v>1526278.5845452901</v>
      </c>
      <c r="L101" s="100">
        <f>'[1]Annex 4'!M13</f>
        <v>1649122.5475731499</v>
      </c>
      <c r="M101" s="100">
        <f>'[1]Annex 4'!N13</f>
        <v>1705570.06</v>
      </c>
      <c r="N101" s="100">
        <f>'[1]Annex 4'!O13</f>
        <v>1726196.3452161702</v>
      </c>
      <c r="O101" s="101">
        <f>'[1]Annex 4'!P13</f>
        <v>1747451.5405911999</v>
      </c>
      <c r="P101" s="101">
        <f>'[1]Annex 4'!Q13</f>
        <v>1989332.15</v>
      </c>
      <c r="Q101" s="101">
        <f>'[1]Annex 4'!R13</f>
        <v>2036460.38</v>
      </c>
      <c r="R101" s="101">
        <f>'[1]Annex 4'!S13</f>
        <v>2078681.33</v>
      </c>
      <c r="S101" s="101">
        <f>'[1]Annex 4'!T13</f>
        <v>2013217.25</v>
      </c>
      <c r="T101" s="101">
        <f>'[1]Annex 4'!U13</f>
        <v>2413850.69268962</v>
      </c>
      <c r="U101" s="101">
        <f>'[1]Annex 4'!V13</f>
        <v>2412238.1993350699</v>
      </c>
      <c r="V101" s="101">
        <f>'[1]Annex 4'!W13</f>
        <v>2405739.7718215198</v>
      </c>
      <c r="W101" s="101">
        <f>'[1]Annex 4'!X13</f>
        <v>2407082.88283394</v>
      </c>
      <c r="X101" s="101">
        <f>'[1]Annex 4'!Y13</f>
        <v>2413850.69268962</v>
      </c>
      <c r="Y101" s="101">
        <f>'[1]Annex 4'!Z13</f>
        <v>2684619.25925447</v>
      </c>
      <c r="Z101" s="101">
        <f>'[1]Annex 4'!AA13</f>
        <v>2713362.0869247601</v>
      </c>
      <c r="AA101" s="101">
        <f>'[1]Annex 4'!AB13</f>
        <v>2109502.9430067898</v>
      </c>
      <c r="AB101" s="101">
        <f>'[1]Annex 4'!AC13</f>
        <v>2988797.2340000002</v>
      </c>
      <c r="AC101" s="101">
        <f>'[1]Annex 4'!AD13</f>
        <v>3001372.335</v>
      </c>
      <c r="AD101" s="101">
        <f>'[1]Annex 4'!AE13</f>
        <v>2880337.2519999999</v>
      </c>
      <c r="AE101" s="101">
        <f>'[1]Annex 4'!AF13</f>
        <v>1913513.4515643299</v>
      </c>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c r="DR101" s="10"/>
      <c r="DS101" s="10"/>
      <c r="DT101" s="10"/>
      <c r="DU101" s="10"/>
      <c r="DV101" s="10"/>
      <c r="DW101" s="10"/>
      <c r="DX101" s="10"/>
      <c r="DY101" s="10"/>
      <c r="DZ101" s="10"/>
      <c r="EA101" s="10"/>
      <c r="EB101" s="10"/>
      <c r="EC101" s="10"/>
      <c r="ED101" s="10"/>
      <c r="EE101" s="10"/>
      <c r="EF101" s="10"/>
      <c r="EG101" s="10"/>
      <c r="EH101" s="10"/>
      <c r="EI101" s="11"/>
    </row>
    <row r="102" spans="1:139" ht="17.25" customHeight="1" x14ac:dyDescent="0.25">
      <c r="A102" s="115" t="s">
        <v>258</v>
      </c>
      <c r="B102" s="116" t="s">
        <v>259</v>
      </c>
      <c r="C102" s="106" t="s">
        <v>260</v>
      </c>
      <c r="D102" s="96">
        <f>D103/D104</f>
        <v>0</v>
      </c>
      <c r="E102" s="96">
        <f t="shared" ref="E102:AE102" si="33">E103/E104</f>
        <v>0</v>
      </c>
      <c r="F102" s="96">
        <f t="shared" si="33"/>
        <v>0</v>
      </c>
      <c r="G102" s="96">
        <f t="shared" si="33"/>
        <v>0</v>
      </c>
      <c r="H102" s="96">
        <f t="shared" si="33"/>
        <v>0</v>
      </c>
      <c r="I102" s="96">
        <f t="shared" si="33"/>
        <v>0</v>
      </c>
      <c r="J102" s="96">
        <f t="shared" si="33"/>
        <v>0</v>
      </c>
      <c r="K102" s="96">
        <f t="shared" si="33"/>
        <v>0</v>
      </c>
      <c r="L102" s="96">
        <f t="shared" si="33"/>
        <v>0</v>
      </c>
      <c r="M102" s="96">
        <f t="shared" si="33"/>
        <v>0</v>
      </c>
      <c r="N102" s="96">
        <f t="shared" si="33"/>
        <v>0</v>
      </c>
      <c r="O102" s="97">
        <f t="shared" si="33"/>
        <v>0</v>
      </c>
      <c r="P102" s="97">
        <f t="shared" si="33"/>
        <v>0</v>
      </c>
      <c r="Q102" s="97">
        <f t="shared" si="33"/>
        <v>0</v>
      </c>
      <c r="R102" s="97">
        <f t="shared" si="33"/>
        <v>0</v>
      </c>
      <c r="S102" s="97">
        <f t="shared" si="33"/>
        <v>0</v>
      </c>
      <c r="T102" s="97">
        <f t="shared" si="33"/>
        <v>0</v>
      </c>
      <c r="U102" s="97">
        <f t="shared" si="33"/>
        <v>0</v>
      </c>
      <c r="V102" s="97">
        <f t="shared" si="33"/>
        <v>0</v>
      </c>
      <c r="W102" s="97">
        <f t="shared" si="33"/>
        <v>0</v>
      </c>
      <c r="X102" s="97">
        <f t="shared" si="33"/>
        <v>0</v>
      </c>
      <c r="Y102" s="97">
        <f t="shared" si="33"/>
        <v>0</v>
      </c>
      <c r="Z102" s="97">
        <f t="shared" si="33"/>
        <v>0</v>
      </c>
      <c r="AA102" s="97">
        <f t="shared" si="33"/>
        <v>0</v>
      </c>
      <c r="AB102" s="97">
        <f t="shared" si="33"/>
        <v>0</v>
      </c>
      <c r="AC102" s="97">
        <f t="shared" si="33"/>
        <v>0</v>
      </c>
      <c r="AD102" s="97">
        <f t="shared" si="33"/>
        <v>0</v>
      </c>
      <c r="AE102" s="97">
        <f t="shared" si="33"/>
        <v>0</v>
      </c>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c r="DD102" s="10"/>
      <c r="DE102" s="10"/>
      <c r="DF102" s="10"/>
      <c r="DG102" s="10"/>
      <c r="DH102" s="10"/>
      <c r="DI102" s="10"/>
      <c r="DJ102" s="10"/>
      <c r="DK102" s="10"/>
      <c r="DL102" s="10"/>
      <c r="DM102" s="10"/>
      <c r="DN102" s="10"/>
      <c r="DO102" s="10"/>
      <c r="DP102" s="10"/>
      <c r="DQ102" s="10"/>
      <c r="DR102" s="10"/>
      <c r="DS102" s="10"/>
      <c r="DT102" s="10"/>
      <c r="DU102" s="10"/>
      <c r="DV102" s="10"/>
      <c r="DW102" s="10"/>
      <c r="DX102" s="10"/>
      <c r="DY102" s="10"/>
      <c r="DZ102" s="10"/>
      <c r="EA102" s="10"/>
      <c r="EB102" s="10"/>
      <c r="EC102" s="10"/>
      <c r="ED102" s="10"/>
      <c r="EE102" s="10"/>
      <c r="EF102" s="10"/>
      <c r="EG102" s="10"/>
      <c r="EH102" s="10"/>
      <c r="EI102" s="11"/>
    </row>
    <row r="103" spans="1:139" ht="17.25" customHeight="1" x14ac:dyDescent="0.25">
      <c r="A103" s="119" t="s">
        <v>261</v>
      </c>
      <c r="B103" s="117" t="s">
        <v>262</v>
      </c>
      <c r="C103" s="107" t="s">
        <v>263</v>
      </c>
      <c r="D103" s="100">
        <f>'[1]Annex 3'!E44</f>
        <v>0</v>
      </c>
      <c r="E103" s="100">
        <f>'[1]Annex 3'!F44</f>
        <v>0</v>
      </c>
      <c r="F103" s="100">
        <f>'[1]Annex 3'!G44</f>
        <v>0</v>
      </c>
      <c r="G103" s="100">
        <f>'[1]Annex 3'!H44</f>
        <v>0</v>
      </c>
      <c r="H103" s="100">
        <f>'[1]Annex 3'!I44</f>
        <v>0</v>
      </c>
      <c r="I103" s="100">
        <f>'[1]Annex 3'!J44</f>
        <v>0</v>
      </c>
      <c r="J103" s="100">
        <f>'[1]Annex 3'!K44</f>
        <v>0</v>
      </c>
      <c r="K103" s="100">
        <f>'[1]Annex 3'!L44</f>
        <v>0</v>
      </c>
      <c r="L103" s="100">
        <f>'[1]Annex 3'!M44</f>
        <v>0</v>
      </c>
      <c r="M103" s="100">
        <f>'[1]Annex 3'!N44</f>
        <v>0</v>
      </c>
      <c r="N103" s="100">
        <f>'[1]Annex 3'!O44</f>
        <v>0</v>
      </c>
      <c r="O103" s="101">
        <f>'[1]Annex 3'!P44</f>
        <v>0</v>
      </c>
      <c r="P103" s="101">
        <f>'[1]Annex 3'!Q44</f>
        <v>0</v>
      </c>
      <c r="Q103" s="101">
        <f>'[1]Annex 3'!R44</f>
        <v>0</v>
      </c>
      <c r="R103" s="101">
        <f>'[1]Annex 3'!S44</f>
        <v>0</v>
      </c>
      <c r="S103" s="101">
        <f>'[1]Annex 3'!T44</f>
        <v>0</v>
      </c>
      <c r="T103" s="101">
        <f>'[1]Annex 3'!U44</f>
        <v>0</v>
      </c>
      <c r="U103" s="101">
        <f>'[1]Annex 3'!V44</f>
        <v>0</v>
      </c>
      <c r="V103" s="101">
        <f>'[1]Annex 3'!W44</f>
        <v>0</v>
      </c>
      <c r="W103" s="101">
        <f>'[1]Annex 3'!X44</f>
        <v>0</v>
      </c>
      <c r="X103" s="101">
        <f>'[1]Annex 3'!Y44</f>
        <v>0</v>
      </c>
      <c r="Y103" s="101">
        <f>'[1]Annex 3'!Z44</f>
        <v>0</v>
      </c>
      <c r="Z103" s="101">
        <f>'[1]Annex 3'!AA44</f>
        <v>0</v>
      </c>
      <c r="AA103" s="101">
        <f>'[1]Annex 3'!AB44</f>
        <v>0</v>
      </c>
      <c r="AB103" s="101">
        <f>'[1]Annex 3'!AC44</f>
        <v>0</v>
      </c>
      <c r="AC103" s="101">
        <f>'[1]Annex 3'!AD44</f>
        <v>0</v>
      </c>
      <c r="AD103" s="101">
        <f>'[1]Annex 3'!AE44</f>
        <v>0</v>
      </c>
      <c r="AE103" s="101">
        <f>'[1]Annex 3'!AF44</f>
        <v>0</v>
      </c>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c r="DD103" s="10"/>
      <c r="DE103" s="10"/>
      <c r="DF103" s="10"/>
      <c r="DG103" s="10"/>
      <c r="DH103" s="10"/>
      <c r="DI103" s="10"/>
      <c r="DJ103" s="10"/>
      <c r="DK103" s="10"/>
      <c r="DL103" s="10"/>
      <c r="DM103" s="10"/>
      <c r="DN103" s="10"/>
      <c r="DO103" s="10"/>
      <c r="DP103" s="10"/>
      <c r="DQ103" s="10"/>
      <c r="DR103" s="10"/>
      <c r="DS103" s="10"/>
      <c r="DT103" s="10"/>
      <c r="DU103" s="10"/>
      <c r="DV103" s="10"/>
      <c r="DW103" s="10"/>
      <c r="DX103" s="10"/>
      <c r="DY103" s="10"/>
      <c r="DZ103" s="10"/>
      <c r="EA103" s="10"/>
      <c r="EB103" s="10"/>
      <c r="EC103" s="10"/>
      <c r="ED103" s="10"/>
      <c r="EE103" s="10"/>
      <c r="EF103" s="10"/>
      <c r="EG103" s="10"/>
      <c r="EH103" s="10"/>
      <c r="EI103" s="11"/>
    </row>
    <row r="104" spans="1:139" ht="17.25" customHeight="1" x14ac:dyDescent="0.25">
      <c r="A104" s="98" t="s">
        <v>264</v>
      </c>
      <c r="B104" s="120" t="s">
        <v>43</v>
      </c>
      <c r="C104" s="105" t="s">
        <v>265</v>
      </c>
      <c r="D104" s="100">
        <f>'[1]Annex 4'!E13</f>
        <v>1191679.9626901732</v>
      </c>
      <c r="E104" s="100">
        <f>'[1]Annex 4'!F13</f>
        <v>1240158.2355952</v>
      </c>
      <c r="F104" s="100">
        <f>'[1]Annex 4'!G13</f>
        <v>1255521.0257891999</v>
      </c>
      <c r="G104" s="100">
        <f>'[1]Annex 4'!H13</f>
        <v>1195251.4493275599</v>
      </c>
      <c r="H104" s="100">
        <f>'[1]Annex 4'!I13</f>
        <v>1378505.5638047797</v>
      </c>
      <c r="I104" s="100">
        <f>'[1]Annex 4'!J13</f>
        <v>1502772.44928152</v>
      </c>
      <c r="J104" s="100">
        <f>'[1]Annex 4'!K13</f>
        <v>1449820.2272082099</v>
      </c>
      <c r="K104" s="100">
        <f>'[1]Annex 4'!L13</f>
        <v>1526278.5845452901</v>
      </c>
      <c r="L104" s="100">
        <f>'[1]Annex 4'!M13</f>
        <v>1649122.5475731499</v>
      </c>
      <c r="M104" s="100">
        <f>'[1]Annex 4'!N13</f>
        <v>1705570.06</v>
      </c>
      <c r="N104" s="100">
        <f>'[1]Annex 4'!O13</f>
        <v>1726196.3452161702</v>
      </c>
      <c r="O104" s="101">
        <f>'[1]Annex 4'!P13</f>
        <v>1747451.5405911999</v>
      </c>
      <c r="P104" s="101">
        <f>'[1]Annex 4'!Q13</f>
        <v>1989332.15</v>
      </c>
      <c r="Q104" s="101">
        <f>'[1]Annex 4'!R13</f>
        <v>2036460.38</v>
      </c>
      <c r="R104" s="101">
        <f>'[1]Annex 4'!S13</f>
        <v>2078681.33</v>
      </c>
      <c r="S104" s="101">
        <f>'[1]Annex 4'!T13</f>
        <v>2013217.25</v>
      </c>
      <c r="T104" s="101">
        <f>'[1]Annex 4'!U13</f>
        <v>2413850.69268962</v>
      </c>
      <c r="U104" s="101">
        <f>'[1]Annex 4'!V13</f>
        <v>2412238.1993350699</v>
      </c>
      <c r="V104" s="101">
        <f>'[1]Annex 4'!W13</f>
        <v>2405739.7718215198</v>
      </c>
      <c r="W104" s="101">
        <f>'[1]Annex 4'!X13</f>
        <v>2407082.88283394</v>
      </c>
      <c r="X104" s="101">
        <f>'[1]Annex 4'!Y13</f>
        <v>2413850.69268962</v>
      </c>
      <c r="Y104" s="101">
        <f>'[1]Annex 4'!Z13</f>
        <v>2684619.25925447</v>
      </c>
      <c r="Z104" s="101">
        <f>'[1]Annex 4'!AA13</f>
        <v>2713362.0869247601</v>
      </c>
      <c r="AA104" s="101">
        <f>'[1]Annex 4'!AB13</f>
        <v>2109502.9430067898</v>
      </c>
      <c r="AB104" s="101">
        <f>'[1]Annex 4'!AC13</f>
        <v>2988797.2340000002</v>
      </c>
      <c r="AC104" s="101">
        <f>'[1]Annex 4'!AD13</f>
        <v>3001372.335</v>
      </c>
      <c r="AD104" s="101">
        <f>'[1]Annex 4'!AE13</f>
        <v>2880337.2519999999</v>
      </c>
      <c r="AE104" s="101">
        <f>'[1]Annex 4'!AF13</f>
        <v>1913513.4515643299</v>
      </c>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1"/>
    </row>
    <row r="105" spans="1:139" ht="17.25" customHeight="1" x14ac:dyDescent="0.25">
      <c r="A105" s="141" t="s">
        <v>266</v>
      </c>
      <c r="B105" s="142" t="s">
        <v>267</v>
      </c>
      <c r="C105" s="106" t="s">
        <v>268</v>
      </c>
      <c r="D105" s="96">
        <f>D106/D107</f>
        <v>0</v>
      </c>
      <c r="E105" s="96">
        <f t="shared" ref="E105:AE105" si="34">E106/E107</f>
        <v>0</v>
      </c>
      <c r="F105" s="96">
        <f t="shared" si="34"/>
        <v>0</v>
      </c>
      <c r="G105" s="96">
        <f t="shared" si="34"/>
        <v>0</v>
      </c>
      <c r="H105" s="96">
        <f t="shared" si="34"/>
        <v>0</v>
      </c>
      <c r="I105" s="96">
        <f t="shared" si="34"/>
        <v>0</v>
      </c>
      <c r="J105" s="96">
        <f t="shared" si="34"/>
        <v>0</v>
      </c>
      <c r="K105" s="96">
        <f t="shared" si="34"/>
        <v>0</v>
      </c>
      <c r="L105" s="96">
        <f t="shared" si="34"/>
        <v>0</v>
      </c>
      <c r="M105" s="96">
        <f t="shared" si="34"/>
        <v>0</v>
      </c>
      <c r="N105" s="96">
        <f t="shared" si="34"/>
        <v>0</v>
      </c>
      <c r="O105" s="97">
        <f t="shared" si="34"/>
        <v>0</v>
      </c>
      <c r="P105" s="97">
        <f t="shared" si="34"/>
        <v>0</v>
      </c>
      <c r="Q105" s="97">
        <f t="shared" si="34"/>
        <v>0</v>
      </c>
      <c r="R105" s="97">
        <f t="shared" si="34"/>
        <v>0</v>
      </c>
      <c r="S105" s="97">
        <f t="shared" si="34"/>
        <v>0</v>
      </c>
      <c r="T105" s="97">
        <f t="shared" si="34"/>
        <v>0</v>
      </c>
      <c r="U105" s="97">
        <f t="shared" si="34"/>
        <v>0</v>
      </c>
      <c r="V105" s="97">
        <f t="shared" si="34"/>
        <v>0</v>
      </c>
      <c r="W105" s="97">
        <f t="shared" si="34"/>
        <v>0</v>
      </c>
      <c r="X105" s="97">
        <f t="shared" si="34"/>
        <v>0</v>
      </c>
      <c r="Y105" s="97">
        <f t="shared" si="34"/>
        <v>0</v>
      </c>
      <c r="Z105" s="97">
        <f t="shared" si="34"/>
        <v>0</v>
      </c>
      <c r="AA105" s="97">
        <f t="shared" si="34"/>
        <v>0</v>
      </c>
      <c r="AB105" s="97">
        <f t="shared" si="34"/>
        <v>0</v>
      </c>
      <c r="AC105" s="97">
        <f t="shared" si="34"/>
        <v>0</v>
      </c>
      <c r="AD105" s="97">
        <f t="shared" si="34"/>
        <v>0</v>
      </c>
      <c r="AE105" s="97">
        <f t="shared" si="34"/>
        <v>0</v>
      </c>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1"/>
    </row>
    <row r="106" spans="1:139" ht="17.25" customHeight="1" x14ac:dyDescent="0.25">
      <c r="A106" s="143" t="s">
        <v>269</v>
      </c>
      <c r="B106" s="144" t="s">
        <v>270</v>
      </c>
      <c r="C106" s="107" t="s">
        <v>271</v>
      </c>
      <c r="D106" s="100">
        <f>'[1]Annex 4'!E34</f>
        <v>0</v>
      </c>
      <c r="E106" s="100">
        <f>'[1]Annex 4'!F34</f>
        <v>0</v>
      </c>
      <c r="F106" s="100">
        <f>'[1]Annex 4'!G34</f>
        <v>0</v>
      </c>
      <c r="G106" s="100">
        <f>'[1]Annex 4'!H34</f>
        <v>0</v>
      </c>
      <c r="H106" s="100">
        <f>'[1]Annex 4'!I34</f>
        <v>0</v>
      </c>
      <c r="I106" s="100">
        <f>'[1]Annex 4'!J34</f>
        <v>0</v>
      </c>
      <c r="J106" s="100">
        <f>'[1]Annex 4'!K34</f>
        <v>0</v>
      </c>
      <c r="K106" s="100">
        <f>'[1]Annex 4'!L34</f>
        <v>0</v>
      </c>
      <c r="L106" s="100">
        <f>'[1]Annex 4'!M34</f>
        <v>0</v>
      </c>
      <c r="M106" s="100">
        <f>'[1]Annex 4'!N34</f>
        <v>0</v>
      </c>
      <c r="N106" s="100">
        <f>'[1]Annex 4'!O34</f>
        <v>0</v>
      </c>
      <c r="O106" s="101">
        <f>'[1]Annex 4'!P34</f>
        <v>0</v>
      </c>
      <c r="P106" s="101">
        <f>'[1]Annex 4'!Q34</f>
        <v>0</v>
      </c>
      <c r="Q106" s="101">
        <f>'[1]Annex 4'!R34</f>
        <v>0</v>
      </c>
      <c r="R106" s="101">
        <f>'[1]Annex 4'!S34</f>
        <v>0</v>
      </c>
      <c r="S106" s="101">
        <f>'[1]Annex 4'!T34</f>
        <v>0</v>
      </c>
      <c r="T106" s="101">
        <f>'[1]Annex 4'!U34</f>
        <v>0</v>
      </c>
      <c r="U106" s="101">
        <f>'[1]Annex 4'!V34</f>
        <v>0</v>
      </c>
      <c r="V106" s="101">
        <f>'[1]Annex 4'!W34</f>
        <v>0</v>
      </c>
      <c r="W106" s="101">
        <f>'[1]Annex 4'!X34</f>
        <v>0</v>
      </c>
      <c r="X106" s="101">
        <f>'[1]Annex 4'!Y34</f>
        <v>0</v>
      </c>
      <c r="Y106" s="101">
        <f>'[1]Annex 4'!Z34</f>
        <v>0</v>
      </c>
      <c r="Z106" s="101">
        <f>'[1]Annex 4'!AA34</f>
        <v>0</v>
      </c>
      <c r="AA106" s="101">
        <f>'[1]Annex 4'!AB34</f>
        <v>0</v>
      </c>
      <c r="AB106" s="101">
        <f>'[1]Annex 4'!AC34</f>
        <v>0</v>
      </c>
      <c r="AC106" s="101">
        <f>'[1]Annex 4'!AD34</f>
        <v>0</v>
      </c>
      <c r="AD106" s="101">
        <f>'[1]Annex 4'!AE34</f>
        <v>0</v>
      </c>
      <c r="AE106" s="101">
        <f>'[1]Annex 4'!AF34</f>
        <v>0</v>
      </c>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1"/>
    </row>
    <row r="107" spans="1:139" ht="17.25" customHeight="1" x14ac:dyDescent="0.25">
      <c r="A107" s="145" t="s">
        <v>272</v>
      </c>
      <c r="B107" s="118" t="s">
        <v>131</v>
      </c>
      <c r="C107" s="105" t="s">
        <v>273</v>
      </c>
      <c r="D107" s="100">
        <f>'[1]Annex 2'!E22</f>
        <v>399835.37812000001</v>
      </c>
      <c r="E107" s="100">
        <f>'[1]Annex 2'!F22</f>
        <v>1128009.89136812</v>
      </c>
      <c r="F107" s="100">
        <f>'[1]Annex 2'!G22</f>
        <v>1675159.8250099667</v>
      </c>
      <c r="G107" s="100">
        <f>'[1]Annex 2'!H22</f>
        <v>2255043.3235267946</v>
      </c>
      <c r="H107" s="100">
        <f>'[1]Annex 2'!I22</f>
        <v>658064.61956306826</v>
      </c>
      <c r="I107" s="100">
        <f>'[1]Annex 2'!J22</f>
        <v>1400006.0482680902</v>
      </c>
      <c r="J107" s="100">
        <f>'[1]Annex 2'!K22</f>
        <v>2190199.2588410531</v>
      </c>
      <c r="K107" s="100">
        <f>'[1]Annex 2'!L22</f>
        <v>3017848.7000745395</v>
      </c>
      <c r="L107" s="100">
        <f>'[1]Annex 2'!M22</f>
        <v>1019738.1336767562</v>
      </c>
      <c r="M107" s="100">
        <f>'[1]Annex 2'!N22</f>
        <v>2016993.1789276898</v>
      </c>
      <c r="N107" s="100">
        <f>'[1]Annex 2'!O22</f>
        <v>3160898.7927993201</v>
      </c>
      <c r="O107" s="101">
        <f>'[1]Annex 2'!P22</f>
        <v>4123264.1068730387</v>
      </c>
      <c r="P107" s="101">
        <f>'[1]Annex 2'!Q22</f>
        <v>755941.47398782673</v>
      </c>
      <c r="Q107" s="101">
        <f>'[1]Annex 2'!R22</f>
        <v>1392663.7500051011</v>
      </c>
      <c r="R107" s="101">
        <f>'[1]Annex 2'!S22</f>
        <v>2031062.5825246335</v>
      </c>
      <c r="S107" s="101">
        <f>'[1]Annex 2'!T22</f>
        <v>2727663.9347472945</v>
      </c>
      <c r="T107" s="101">
        <f>'[1]Annex 2'!U22</f>
        <v>685698.75953335641</v>
      </c>
      <c r="U107" s="101">
        <f>'[1]Annex 2'!V22</f>
        <v>1363024.8479397348</v>
      </c>
      <c r="V107" s="101">
        <f>'[1]Annex 2'!W22</f>
        <v>2034433.0908763572</v>
      </c>
      <c r="W107" s="101">
        <f>'[1]Annex 2'!X22</f>
        <v>2736557.7606708668</v>
      </c>
      <c r="X107" s="101">
        <f>'[1]Annex 2'!Y22</f>
        <v>795367.61973260785</v>
      </c>
      <c r="Y107" s="101">
        <f>'[1]Annex 2'!Z22</f>
        <v>1588378.3574007133</v>
      </c>
      <c r="Z107" s="101">
        <f>'[1]Annex 2'!AA22</f>
        <v>2310053.8057192476</v>
      </c>
      <c r="AA107" s="101">
        <f>'[1]Annex 2'!AB22</f>
        <v>3187014.7213366991</v>
      </c>
      <c r="AB107" s="101">
        <f>'[1]Annex 2'!AC22</f>
        <v>736909.72514727316</v>
      </c>
      <c r="AC107" s="101">
        <f>'[1]Annex 2'!AD22</f>
        <v>1528312.0023077782</v>
      </c>
      <c r="AD107" s="101">
        <f>'[1]Annex 2'!AE22</f>
        <v>2434465.96646235</v>
      </c>
      <c r="AE107" s="101">
        <f>'[1]Annex 2'!AF22</f>
        <v>3513857.053374703</v>
      </c>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c r="ED107" s="10"/>
      <c r="EE107" s="10"/>
      <c r="EF107" s="10"/>
      <c r="EG107" s="10"/>
      <c r="EH107" s="10"/>
      <c r="EI107" s="11"/>
    </row>
    <row r="108" spans="1:139" ht="17.25" customHeight="1" x14ac:dyDescent="0.25">
      <c r="A108" s="141" t="s">
        <v>274</v>
      </c>
      <c r="B108" s="142" t="s">
        <v>275</v>
      </c>
      <c r="C108" s="106" t="s">
        <v>276</v>
      </c>
      <c r="D108" s="96">
        <f>D109/D110</f>
        <v>0.18593903593225672</v>
      </c>
      <c r="E108" s="96">
        <f t="shared" ref="E108:AE108" si="35">E109/E110</f>
        <v>0.12214141422019413</v>
      </c>
      <c r="F108" s="96">
        <f t="shared" si="35"/>
        <v>0.12721100380782682</v>
      </c>
      <c r="G108" s="96">
        <f t="shared" si="35"/>
        <v>0.13046406864440116</v>
      </c>
      <c r="H108" s="96">
        <f t="shared" si="35"/>
        <v>0.11035674573353595</v>
      </c>
      <c r="I108" s="96">
        <f t="shared" si="35"/>
        <v>0.10614185619215301</v>
      </c>
      <c r="J108" s="96">
        <f t="shared" si="35"/>
        <v>0.10243143811028184</v>
      </c>
      <c r="K108" s="96">
        <f t="shared" si="35"/>
        <v>0.10250575363408815</v>
      </c>
      <c r="L108" s="96">
        <f t="shared" si="35"/>
        <v>7.7805420459275729E-2</v>
      </c>
      <c r="M108" s="96">
        <f t="shared" si="35"/>
        <v>8.2714005962762252E-2</v>
      </c>
      <c r="N108" s="96">
        <f t="shared" si="35"/>
        <v>8.075724487013354E-2</v>
      </c>
      <c r="O108" s="97">
        <f t="shared" si="35"/>
        <v>9.1517171898173183E-2</v>
      </c>
      <c r="P108" s="97">
        <f t="shared" si="35"/>
        <v>0.11723542376690632</v>
      </c>
      <c r="Q108" s="97">
        <f t="shared" si="35"/>
        <v>0.15207393321270055</v>
      </c>
      <c r="R108" s="97">
        <f t="shared" si="35"/>
        <v>0.15961767557708523</v>
      </c>
      <c r="S108" s="97">
        <f t="shared" si="35"/>
        <v>0.1655831185108923</v>
      </c>
      <c r="T108" s="97">
        <f t="shared" si="35"/>
        <v>0.17116379197934448</v>
      </c>
      <c r="U108" s="97">
        <f t="shared" si="35"/>
        <v>0.18133324215488789</v>
      </c>
      <c r="V108" s="97">
        <f t="shared" si="35"/>
        <v>0.18144155254369418</v>
      </c>
      <c r="W108" s="97">
        <f t="shared" si="35"/>
        <v>0.18610736857201532</v>
      </c>
      <c r="X108" s="97">
        <f t="shared" si="35"/>
        <v>0.16701197105161145</v>
      </c>
      <c r="Y108" s="97">
        <f t="shared" si="35"/>
        <v>0.16988474014537336</v>
      </c>
      <c r="Z108" s="97">
        <f t="shared" si="35"/>
        <v>0.1778040513881807</v>
      </c>
      <c r="AA108" s="97">
        <f t="shared" si="35"/>
        <v>0.17509048598569502</v>
      </c>
      <c r="AB108" s="97">
        <f t="shared" si="35"/>
        <v>0.21123480752722545</v>
      </c>
      <c r="AC108" s="97">
        <f t="shared" si="35"/>
        <v>0.21671951870915016</v>
      </c>
      <c r="AD108" s="97">
        <f t="shared" si="35"/>
        <v>0.21285708356616992</v>
      </c>
      <c r="AE108" s="97">
        <f t="shared" si="35"/>
        <v>0.20244550160477287</v>
      </c>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c r="DH108" s="10"/>
      <c r="DI108" s="10"/>
      <c r="DJ108" s="10"/>
      <c r="DK108" s="10"/>
      <c r="DL108" s="10"/>
      <c r="DM108" s="10"/>
      <c r="DN108" s="10"/>
      <c r="DO108" s="10"/>
      <c r="DP108" s="10"/>
      <c r="DQ108" s="10"/>
      <c r="DR108" s="10"/>
      <c r="DS108" s="10"/>
      <c r="DT108" s="10"/>
      <c r="DU108" s="10"/>
      <c r="DV108" s="10"/>
      <c r="DW108" s="10"/>
      <c r="DX108" s="10"/>
      <c r="DY108" s="10"/>
      <c r="DZ108" s="10"/>
      <c r="EA108" s="10"/>
      <c r="EB108" s="10"/>
      <c r="EC108" s="10"/>
      <c r="ED108" s="10"/>
      <c r="EE108" s="10"/>
      <c r="EF108" s="10"/>
      <c r="EG108" s="10"/>
      <c r="EH108" s="10"/>
      <c r="EI108" s="11"/>
    </row>
    <row r="109" spans="1:139" ht="17.25" customHeight="1" x14ac:dyDescent="0.25">
      <c r="A109" s="143" t="s">
        <v>277</v>
      </c>
      <c r="B109" s="144" t="s">
        <v>278</v>
      </c>
      <c r="C109" s="107" t="s">
        <v>279</v>
      </c>
      <c r="D109" s="100">
        <f>'[1]Annex 2'!E24</f>
        <v>58152.887364999995</v>
      </c>
      <c r="E109" s="100">
        <f>'[1]Annex 2'!F24</f>
        <v>116833.98636407001</v>
      </c>
      <c r="F109" s="100">
        <f>'[1]Annex 2'!G24</f>
        <v>178990.18140373001</v>
      </c>
      <c r="G109" s="100">
        <f>'[1]Annex 2'!H24</f>
        <v>247097.37963840997</v>
      </c>
      <c r="H109" s="100">
        <f>'[1]Annex 2'!I24</f>
        <v>61486.636164110008</v>
      </c>
      <c r="I109" s="100">
        <f>'[1]Annex 2'!J24</f>
        <v>129149.82491470002</v>
      </c>
      <c r="J109" s="100">
        <f>'[1]Annex 2'!K24</f>
        <v>195303.73251253003</v>
      </c>
      <c r="K109" s="100">
        <f>'[1]Annex 2'!L24</f>
        <v>272831.22378217999</v>
      </c>
      <c r="L109" s="100">
        <f>'[1]Annex 2'!M24</f>
        <v>71900.779337822198</v>
      </c>
      <c r="M109" s="100">
        <f>'[1]Annex 2'!N24</f>
        <v>149750.50062401997</v>
      </c>
      <c r="N109" s="100">
        <f>'[1]Annex 2'!O24</f>
        <v>227240.98612415002</v>
      </c>
      <c r="O109" s="101">
        <f>'[1]Annex 2'!P24</f>
        <v>326724.91949872999</v>
      </c>
      <c r="P109" s="101">
        <f>'[1]Annex 2'!Q24</f>
        <v>71713.692750139991</v>
      </c>
      <c r="Q109" s="101">
        <f>'[1]Annex 2'!R24</f>
        <v>169531.36704585288</v>
      </c>
      <c r="R109" s="101">
        <f>'[1]Annex 2'!S24</f>
        <v>256976.09151040533</v>
      </c>
      <c r="S109" s="101">
        <f>'[1]Annex 2'!T24</f>
        <v>357788.94518028427</v>
      </c>
      <c r="T109" s="101">
        <f>'[1]Annex 2'!U24</f>
        <v>89783.959610601509</v>
      </c>
      <c r="U109" s="101">
        <f>'[1]Annex 2'!V24</f>
        <v>188862.53190765509</v>
      </c>
      <c r="V109" s="101">
        <f>'[1]Annex 2'!W24</f>
        <v>289586.13673433324</v>
      </c>
      <c r="W109" s="101">
        <f>'[1]Annex 2'!X24</f>
        <v>397887.53352861712</v>
      </c>
      <c r="X109" s="101">
        <f>'[1]Annex 2'!Y24</f>
        <v>103892.31568160917</v>
      </c>
      <c r="Y109" s="101">
        <f>'[1]Annex 2'!Z24</f>
        <v>213235.32541670467</v>
      </c>
      <c r="Z109" s="101">
        <f>'[1]Annex 2'!AA24</f>
        <v>325237.43224213994</v>
      </c>
      <c r="AA109" s="101">
        <f>'[1]Annex 2'!AB24</f>
        <v>435165.37217983807</v>
      </c>
      <c r="AB109" s="101">
        <f>'[1]Annex 2'!AC24</f>
        <v>121796.35940074916</v>
      </c>
      <c r="AC109" s="101">
        <f>'[1]Annex 2'!AD24</f>
        <v>247180.87278577668</v>
      </c>
      <c r="AD109" s="101">
        <f>'[1]Annex 2'!AE24</f>
        <v>380731.76034576329</v>
      </c>
      <c r="AE109" s="101">
        <f>'[1]Annex 2'!AF24</f>
        <v>516117.56912290998</v>
      </c>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c r="DD109" s="10"/>
      <c r="DE109" s="10"/>
      <c r="DF109" s="10"/>
      <c r="DG109" s="10"/>
      <c r="DH109" s="10"/>
      <c r="DI109" s="10"/>
      <c r="DJ109" s="10"/>
      <c r="DK109" s="10"/>
      <c r="DL109" s="10"/>
      <c r="DM109" s="10"/>
      <c r="DN109" s="10"/>
      <c r="DO109" s="10"/>
      <c r="DP109" s="10"/>
      <c r="DQ109" s="10"/>
      <c r="DR109" s="10"/>
      <c r="DS109" s="10"/>
      <c r="DT109" s="10"/>
      <c r="DU109" s="10"/>
      <c r="DV109" s="10"/>
      <c r="DW109" s="10"/>
      <c r="DX109" s="10"/>
      <c r="DY109" s="10"/>
      <c r="DZ109" s="10"/>
      <c r="EA109" s="10"/>
      <c r="EB109" s="10"/>
      <c r="EC109" s="10"/>
      <c r="ED109" s="10"/>
      <c r="EE109" s="10"/>
      <c r="EF109" s="10"/>
      <c r="EG109" s="10"/>
      <c r="EH109" s="10"/>
      <c r="EI109" s="11"/>
    </row>
    <row r="110" spans="1:139" ht="17.25" customHeight="1" x14ac:dyDescent="0.25">
      <c r="A110" s="145" t="s">
        <v>280</v>
      </c>
      <c r="B110" s="118" t="s">
        <v>137</v>
      </c>
      <c r="C110" s="105" t="s">
        <v>281</v>
      </c>
      <c r="D110" s="100">
        <f>'[1]Annex 2'!E23</f>
        <v>312752.44099999999</v>
      </c>
      <c r="E110" s="100">
        <f>'[1]Annex 2'!F23</f>
        <v>956546.86094795004</v>
      </c>
      <c r="F110" s="100">
        <f>'[1]Annex 2'!G23</f>
        <v>1407033.7946088701</v>
      </c>
      <c r="G110" s="100">
        <f>'[1]Annex 2'!H23</f>
        <v>1893987.9938277099</v>
      </c>
      <c r="H110" s="100">
        <f>'[1]Annex 2'!I23</f>
        <v>557162.46211694006</v>
      </c>
      <c r="I110" s="100">
        <f>'[1]Annex 2'!J23</f>
        <v>1216766.2178518409</v>
      </c>
      <c r="J110" s="100">
        <f>'[1]Annex 2'!K23</f>
        <v>1906677.6383853764</v>
      </c>
      <c r="K110" s="100">
        <f>'[1]Annex 2'!L23</f>
        <v>2661618.6322193951</v>
      </c>
      <c r="L110" s="100">
        <f>'[1]Annex 2'!M23</f>
        <v>924110.15727954207</v>
      </c>
      <c r="M110" s="100">
        <f>'[1]Annex 2'!N23</f>
        <v>1810461.2257739936</v>
      </c>
      <c r="N110" s="100">
        <f>'[1]Annex 2'!O23</f>
        <v>2813877.3987346687</v>
      </c>
      <c r="O110" s="101">
        <f>'[1]Annex 2'!P23</f>
        <v>3570094.144323661</v>
      </c>
      <c r="P110" s="101">
        <f>'[1]Annex 2'!Q23</f>
        <v>611706.6876708268</v>
      </c>
      <c r="Q110" s="101">
        <f>'[1]Annex 2'!R23</f>
        <v>1114795.7014351382</v>
      </c>
      <c r="R110" s="101">
        <f>'[1]Annex 2'!S23</f>
        <v>1609947.5862013926</v>
      </c>
      <c r="S110" s="101">
        <f>'[1]Annex 2'!T23</f>
        <v>2160781.5361730149</v>
      </c>
      <c r="T110" s="101">
        <f>'[1]Annex 2'!U23</f>
        <v>524549.95634495153</v>
      </c>
      <c r="U110" s="101">
        <f>'[1]Annex 2'!V23</f>
        <v>1041521.8393676322</v>
      </c>
      <c r="V110" s="101">
        <f>'[1]Annex 2'!W23</f>
        <v>1596029.8656758685</v>
      </c>
      <c r="W110" s="101">
        <f>'[1]Annex 2'!X23</f>
        <v>2137946.1575410552</v>
      </c>
      <c r="X110" s="101">
        <f>'[1]Annex 2'!Y23</f>
        <v>622065.08328378142</v>
      </c>
      <c r="Y110" s="101">
        <f>'[1]Annex 2'!Z23</f>
        <v>1255176.4521889102</v>
      </c>
      <c r="Z110" s="101">
        <f>'[1]Annex 2'!AA23</f>
        <v>1829190.2220612713</v>
      </c>
      <c r="AA110" s="101">
        <f>'[1]Annex 2'!AB23</f>
        <v>2485374.175130174</v>
      </c>
      <c r="AB110" s="101">
        <f>'[1]Annex 2'!AC23</f>
        <v>576592.28053620458</v>
      </c>
      <c r="AC110" s="101">
        <f>'[1]Annex 2'!AD23</f>
        <v>1140556.5786508939</v>
      </c>
      <c r="AD110" s="101">
        <f>'[1]Annex 2'!AE23</f>
        <v>1788673.1978426592</v>
      </c>
      <c r="AE110" s="101">
        <f>'[1]Annex 2'!AF23</f>
        <v>2549414.8550186502</v>
      </c>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EB110" s="10"/>
      <c r="EC110" s="10"/>
      <c r="ED110" s="10"/>
      <c r="EE110" s="10"/>
      <c r="EF110" s="10"/>
      <c r="EG110" s="10"/>
      <c r="EH110" s="10"/>
      <c r="EI110" s="11"/>
    </row>
    <row r="111" spans="1:139" ht="17.25" customHeight="1" x14ac:dyDescent="0.25">
      <c r="A111" s="146" t="s">
        <v>282</v>
      </c>
      <c r="B111" s="147" t="s">
        <v>283</v>
      </c>
      <c r="C111" s="148" t="s">
        <v>284</v>
      </c>
      <c r="D111" s="149">
        <v>2018.531732133355</v>
      </c>
      <c r="E111" s="149">
        <v>2031.9999999999998</v>
      </c>
      <c r="F111" s="149">
        <v>1884</v>
      </c>
      <c r="G111" s="149">
        <v>1718</v>
      </c>
      <c r="H111" s="149">
        <v>1789.9999999999998</v>
      </c>
      <c r="I111" s="149">
        <v>1683.9999999999998</v>
      </c>
      <c r="J111" s="149">
        <v>1535.9999999999998</v>
      </c>
      <c r="K111" s="149">
        <v>1338</v>
      </c>
      <c r="L111" s="149">
        <v>1313.9999999999998</v>
      </c>
      <c r="M111" s="149">
        <v>1283.9999999999998</v>
      </c>
      <c r="N111" s="149">
        <v>1230</v>
      </c>
      <c r="O111" s="150">
        <v>1221</v>
      </c>
      <c r="P111" s="150">
        <v>1385.5013843268457</v>
      </c>
      <c r="Q111" s="150">
        <v>1441.5921046086748</v>
      </c>
      <c r="R111" s="150">
        <v>1469</v>
      </c>
      <c r="S111" s="150">
        <v>1469.9999999999998</v>
      </c>
      <c r="T111" s="150">
        <v>1511</v>
      </c>
      <c r="U111" s="150">
        <v>1568</v>
      </c>
      <c r="V111" s="150">
        <v>1573</v>
      </c>
      <c r="W111" s="150">
        <v>1540</v>
      </c>
      <c r="X111" s="150">
        <v>1583</v>
      </c>
      <c r="Y111" s="150">
        <v>1609.0581332822562</v>
      </c>
      <c r="Z111" s="150">
        <v>1555.0145293971675</v>
      </c>
      <c r="AA111" s="150">
        <v>1487.6483918566203</v>
      </c>
      <c r="AB111" s="150">
        <v>1462.0655852510145</v>
      </c>
      <c r="AC111" s="150">
        <v>1396.9491072834855</v>
      </c>
      <c r="AD111" s="150">
        <v>1406.8385558082975</v>
      </c>
      <c r="AE111" s="150">
        <v>1391.4790517189203</v>
      </c>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c r="DD111" s="10"/>
      <c r="DE111" s="10"/>
      <c r="DF111" s="10"/>
      <c r="DG111" s="10"/>
      <c r="DH111" s="10"/>
      <c r="DI111" s="10"/>
      <c r="DJ111" s="10"/>
      <c r="DK111" s="10"/>
      <c r="DL111" s="10"/>
      <c r="DM111" s="10"/>
      <c r="DN111" s="10"/>
      <c r="DO111" s="10"/>
      <c r="DP111" s="10"/>
      <c r="DQ111" s="10"/>
      <c r="DR111" s="10"/>
      <c r="DS111" s="10"/>
      <c r="DT111" s="10"/>
      <c r="DU111" s="10"/>
      <c r="DV111" s="10"/>
      <c r="DW111" s="10"/>
      <c r="DX111" s="10"/>
      <c r="DY111" s="10"/>
      <c r="DZ111" s="10"/>
      <c r="EA111" s="10"/>
      <c r="EB111" s="10"/>
      <c r="EC111" s="10"/>
      <c r="ED111" s="10"/>
      <c r="EE111" s="10"/>
      <c r="EF111" s="10"/>
      <c r="EG111" s="10"/>
      <c r="EH111" s="10"/>
      <c r="EI111" s="11"/>
    </row>
    <row r="112" spans="1:139" ht="17.25" customHeight="1" x14ac:dyDescent="0.25">
      <c r="A112" s="146" t="s">
        <v>285</v>
      </c>
      <c r="B112" s="147" t="s">
        <v>286</v>
      </c>
      <c r="C112" s="151" t="s">
        <v>287</v>
      </c>
      <c r="D112" s="152"/>
      <c r="E112" s="152"/>
      <c r="F112" s="152"/>
      <c r="G112" s="152"/>
      <c r="H112" s="152"/>
      <c r="I112" s="152"/>
      <c r="J112" s="152"/>
      <c r="K112" s="152"/>
      <c r="L112" s="152"/>
      <c r="M112" s="152"/>
      <c r="N112" s="152"/>
      <c r="O112" s="153"/>
      <c r="P112" s="153"/>
      <c r="Q112" s="153"/>
      <c r="R112" s="153"/>
      <c r="S112" s="153"/>
      <c r="T112" s="153"/>
      <c r="U112" s="153"/>
      <c r="V112" s="153"/>
      <c r="W112" s="153"/>
      <c r="X112" s="153"/>
      <c r="Y112" s="153"/>
      <c r="Z112" s="153"/>
      <c r="AA112" s="153"/>
      <c r="AB112" s="153"/>
      <c r="AC112" s="153"/>
      <c r="AD112" s="153"/>
      <c r="AE112" s="153"/>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c r="DD112" s="10"/>
      <c r="DE112" s="10"/>
      <c r="DF112" s="10"/>
      <c r="DG112" s="10"/>
      <c r="DH112" s="10"/>
      <c r="DI112" s="10"/>
      <c r="DJ112" s="10"/>
      <c r="DK112" s="10"/>
      <c r="DL112" s="10"/>
      <c r="DM112" s="10"/>
      <c r="DN112" s="10"/>
      <c r="DO112" s="10"/>
      <c r="DP112" s="10"/>
      <c r="DQ112" s="10"/>
      <c r="DR112" s="10"/>
      <c r="DS112" s="10"/>
      <c r="DT112" s="10"/>
      <c r="DU112" s="10"/>
      <c r="DV112" s="10"/>
      <c r="DW112" s="10"/>
      <c r="DX112" s="10"/>
      <c r="DY112" s="10"/>
      <c r="DZ112" s="10"/>
      <c r="EA112" s="10"/>
      <c r="EB112" s="10"/>
      <c r="EC112" s="10"/>
      <c r="ED112" s="10"/>
      <c r="EE112" s="10"/>
      <c r="EF112" s="10"/>
      <c r="EG112" s="10"/>
      <c r="EH112" s="10"/>
      <c r="EI112" s="11"/>
    </row>
    <row r="113" spans="1:139" ht="17.25" customHeight="1" x14ac:dyDescent="0.25">
      <c r="A113" s="141" t="s">
        <v>288</v>
      </c>
      <c r="B113" s="142" t="s">
        <v>289</v>
      </c>
      <c r="C113" s="106" t="s">
        <v>290</v>
      </c>
      <c r="D113" s="96">
        <f>D114/D115</f>
        <v>2.5068581824790881</v>
      </c>
      <c r="E113" s="96">
        <f t="shared" ref="E113:AE113" si="36">E114/E115</f>
        <v>2.3839399109961183</v>
      </c>
      <c r="F113" s="96">
        <f t="shared" si="36"/>
        <v>2.1885574246606123</v>
      </c>
      <c r="G113" s="96">
        <f t="shared" si="36"/>
        <v>2.149403322541092</v>
      </c>
      <c r="H113" s="96">
        <f t="shared" si="36"/>
        <v>2.0188857358189414</v>
      </c>
      <c r="I113" s="96">
        <f t="shared" si="36"/>
        <v>2.0561659302756974</v>
      </c>
      <c r="J113" s="96">
        <f t="shared" si="36"/>
        <v>1.8675922797744617</v>
      </c>
      <c r="K113" s="96">
        <f t="shared" si="36"/>
        <v>1.8141907882843915</v>
      </c>
      <c r="L113" s="96">
        <f t="shared" si="36"/>
        <v>1.8267818774319362</v>
      </c>
      <c r="M113" s="96">
        <f t="shared" si="36"/>
        <v>1.7889581787283411</v>
      </c>
      <c r="N113" s="96">
        <f t="shared" si="36"/>
        <v>1.7325852688139949</v>
      </c>
      <c r="O113" s="97">
        <f t="shared" si="36"/>
        <v>1.7030472044085689</v>
      </c>
      <c r="P113" s="97">
        <f t="shared" si="36"/>
        <v>1.6238389500185835</v>
      </c>
      <c r="Q113" s="97">
        <f t="shared" si="36"/>
        <v>1.6944556388287961</v>
      </c>
      <c r="R113" s="97">
        <f t="shared" si="36"/>
        <v>1.7434612795235891</v>
      </c>
      <c r="S113" s="97">
        <f t="shared" si="36"/>
        <v>1.7501916452982369</v>
      </c>
      <c r="T113" s="97">
        <f t="shared" si="36"/>
        <v>1.7767205371520931</v>
      </c>
      <c r="U113" s="97">
        <f t="shared" si="36"/>
        <v>1.8972867914629894</v>
      </c>
      <c r="V113" s="97">
        <f t="shared" si="36"/>
        <v>1.8499434406438231</v>
      </c>
      <c r="W113" s="97">
        <f t="shared" si="36"/>
        <v>1.9095002579412415</v>
      </c>
      <c r="X113" s="97">
        <f t="shared" si="36"/>
        <v>2.0394079417990563</v>
      </c>
      <c r="Y113" s="97">
        <f t="shared" si="36"/>
        <v>1.9694930871534622</v>
      </c>
      <c r="Z113" s="97">
        <f t="shared" si="36"/>
        <v>1.9874286622220065</v>
      </c>
      <c r="AA113" s="97">
        <f t="shared" si="36"/>
        <v>1.8520170982393909</v>
      </c>
      <c r="AB113" s="97">
        <f t="shared" si="36"/>
        <v>1.9618543231693428</v>
      </c>
      <c r="AC113" s="97">
        <f t="shared" si="36"/>
        <v>1.9152649110597095</v>
      </c>
      <c r="AD113" s="97">
        <f t="shared" si="36"/>
        <v>1.8737191204816197</v>
      </c>
      <c r="AE113" s="97">
        <f t="shared" si="36"/>
        <v>1.8589299751944162</v>
      </c>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c r="DD113" s="10"/>
      <c r="DE113" s="10"/>
      <c r="DF113" s="10"/>
      <c r="DG113" s="10"/>
      <c r="DH113" s="10"/>
      <c r="DI113" s="10"/>
      <c r="DJ113" s="10"/>
      <c r="DK113" s="10"/>
      <c r="DL113" s="10"/>
      <c r="DM113" s="10"/>
      <c r="DN113" s="10"/>
      <c r="DO113" s="10"/>
      <c r="DP113" s="10"/>
      <c r="DQ113" s="10"/>
      <c r="DR113" s="10"/>
      <c r="DS113" s="10"/>
      <c r="DT113" s="10"/>
      <c r="DU113" s="10"/>
      <c r="DV113" s="10"/>
      <c r="DW113" s="10"/>
      <c r="DX113" s="10"/>
      <c r="DY113" s="10"/>
      <c r="DZ113" s="10"/>
      <c r="EA113" s="10"/>
      <c r="EB113" s="10"/>
      <c r="EC113" s="10"/>
      <c r="ED113" s="10"/>
      <c r="EE113" s="10"/>
      <c r="EF113" s="10"/>
      <c r="EG113" s="10"/>
      <c r="EH113" s="10"/>
      <c r="EI113" s="11"/>
    </row>
    <row r="114" spans="1:139" ht="17.25" customHeight="1" x14ac:dyDescent="0.25">
      <c r="A114" s="143" t="s">
        <v>291</v>
      </c>
      <c r="B114" s="144" t="s">
        <v>292</v>
      </c>
      <c r="C114" s="107" t="s">
        <v>293</v>
      </c>
      <c r="D114" s="100">
        <f>'[1]Annex 3'!E35</f>
        <v>7926589.074</v>
      </c>
      <c r="E114" s="100">
        <f>'[1]Annex 3'!F35</f>
        <v>7934545.9330000002</v>
      </c>
      <c r="F114" s="100">
        <f>'[1]Annex 3'!G35</f>
        <v>8471709.068</v>
      </c>
      <c r="G114" s="100">
        <f>'[1]Annex 3'!H35</f>
        <v>9025309.0689999983</v>
      </c>
      <c r="H114" s="100">
        <f>'[1]Annex 3'!I35</f>
        <v>9198103.8760000002</v>
      </c>
      <c r="I114" s="100">
        <f>'[1]Annex 3'!J35</f>
        <v>9081800.3530000001</v>
      </c>
      <c r="J114" s="100">
        <f>'[1]Annex 3'!K35</f>
        <v>10146406.747000001</v>
      </c>
      <c r="K114" s="100">
        <f>'[1]Annex 3'!L35</f>
        <v>10863917.899</v>
      </c>
      <c r="L114" s="100">
        <f>'[1]Annex 3'!M35</f>
        <v>11116036.645000001</v>
      </c>
      <c r="M114" s="100">
        <f>'[1]Annex 3'!N35</f>
        <v>11930879.506999999</v>
      </c>
      <c r="N114" s="100">
        <f>'[1]Annex 3'!O35</f>
        <v>12466952.756999999</v>
      </c>
      <c r="O114" s="101">
        <f>'[1]Annex 3'!P35</f>
        <v>12821676.475999998</v>
      </c>
      <c r="P114" s="101">
        <f>'[1]Annex 3'!Q35</f>
        <v>13186016.714</v>
      </c>
      <c r="Q114" s="101">
        <f>'[1]Annex 3'!R35</f>
        <v>12691301.199999997</v>
      </c>
      <c r="R114" s="101">
        <f>'[1]Annex 3'!S35</f>
        <v>13345489.108999999</v>
      </c>
      <c r="S114" s="101">
        <f>'[1]Annex 3'!T35</f>
        <v>14054344.895999998</v>
      </c>
      <c r="T114" s="101">
        <f>'[1]Annex 3'!U35</f>
        <v>13725229.915999999</v>
      </c>
      <c r="U114" s="101">
        <f>'[1]Annex 3'!V35</f>
        <v>14312055.223999996</v>
      </c>
      <c r="V114" s="101">
        <f>'[1]Annex 3'!W35</f>
        <v>14418865.67</v>
      </c>
      <c r="W114" s="101">
        <f>'[1]Annex 3'!X35</f>
        <v>15628259.774</v>
      </c>
      <c r="X114" s="101">
        <f>'[1]Annex 3'!Y35</f>
        <v>16279882.57</v>
      </c>
      <c r="Y114" s="101">
        <f>'[1]Annex 3'!Z35</f>
        <v>16606876.620747538</v>
      </c>
      <c r="Z114" s="101">
        <f>'[1]Annex 3'!AA35</f>
        <v>16866350.383520033</v>
      </c>
      <c r="AA114" s="101">
        <f>'[1]Annex 3'!AB35</f>
        <v>18047899.374241255</v>
      </c>
      <c r="AB114" s="101">
        <f>'[1]Annex 3'!AC35</f>
        <v>19099604.324891672</v>
      </c>
      <c r="AC114" s="101">
        <f>'[1]Annex 3'!AD35</f>
        <v>19852912.811157551</v>
      </c>
      <c r="AD114" s="101">
        <f>'[1]Annex 3'!AE35</f>
        <v>20043461.975902092</v>
      </c>
      <c r="AE114" s="101">
        <f>'[1]Annex 3'!AF35</f>
        <v>22587421.354756385</v>
      </c>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c r="DD114" s="10"/>
      <c r="DE114" s="10"/>
      <c r="DF114" s="10"/>
      <c r="DG114" s="10"/>
      <c r="DH114" s="10"/>
      <c r="DI114" s="10"/>
      <c r="DJ114" s="10"/>
      <c r="DK114" s="10"/>
      <c r="DL114" s="10"/>
      <c r="DM114" s="10"/>
      <c r="DN114" s="10"/>
      <c r="DO114" s="10"/>
      <c r="DP114" s="10"/>
      <c r="DQ114" s="10"/>
      <c r="DR114" s="10"/>
      <c r="DS114" s="10"/>
      <c r="DT114" s="10"/>
      <c r="DU114" s="10"/>
      <c r="DV114" s="10"/>
      <c r="DW114" s="10"/>
      <c r="DX114" s="10"/>
      <c r="DY114" s="10"/>
      <c r="DZ114" s="10"/>
      <c r="EA114" s="10"/>
      <c r="EB114" s="10"/>
      <c r="EC114" s="10"/>
      <c r="ED114" s="10"/>
      <c r="EE114" s="10"/>
      <c r="EF114" s="10"/>
      <c r="EG114" s="10"/>
      <c r="EH114" s="10"/>
      <c r="EI114" s="11"/>
    </row>
    <row r="115" spans="1:139" ht="17.25" customHeight="1" x14ac:dyDescent="0.25">
      <c r="A115" s="145" t="s">
        <v>294</v>
      </c>
      <c r="B115" s="118" t="s">
        <v>52</v>
      </c>
      <c r="C115" s="105" t="s">
        <v>295</v>
      </c>
      <c r="D115" s="100">
        <f>'[1]Annex 3'!E17</f>
        <v>3161961.5060000001</v>
      </c>
      <c r="E115" s="100">
        <f>'[1]Annex 3'!F17</f>
        <v>3328333.0239999997</v>
      </c>
      <c r="F115" s="100">
        <f>'[1]Annex 3'!G17</f>
        <v>3870910.1129999999</v>
      </c>
      <c r="G115" s="100">
        <f>'[1]Annex 3'!H17</f>
        <v>4198983.4920000006</v>
      </c>
      <c r="H115" s="100">
        <f>'[1]Annex 3'!I17</f>
        <v>4556029.949000001</v>
      </c>
      <c r="I115" s="100">
        <f>'[1]Annex 3'!J17</f>
        <v>4416861.6059999997</v>
      </c>
      <c r="J115" s="100">
        <f>'[1]Annex 3'!K17</f>
        <v>5432881.0719999997</v>
      </c>
      <c r="K115" s="100">
        <f>'[1]Annex 3'!L17</f>
        <v>5988299.5598679995</v>
      </c>
      <c r="L115" s="100">
        <f>'[1]Annex 3'!M17</f>
        <v>6085037.7279999992</v>
      </c>
      <c r="M115" s="100">
        <f>'[1]Annex 3'!N17</f>
        <v>6669177.4289999995</v>
      </c>
      <c r="N115" s="100">
        <f>'[1]Annex 3'!O17</f>
        <v>7195578.1809999989</v>
      </c>
      <c r="O115" s="101">
        <f>'[1]Annex 3'!P17</f>
        <v>7528667.6980000008</v>
      </c>
      <c r="P115" s="101">
        <f>'[1]Annex 3'!Q17</f>
        <v>8120273.6969999997</v>
      </c>
      <c r="Q115" s="101">
        <f>'[1]Annex 3'!R17</f>
        <v>7489898.767</v>
      </c>
      <c r="R115" s="101">
        <f>'[1]Annex 3'!S17</f>
        <v>7654594.4930000007</v>
      </c>
      <c r="S115" s="101">
        <f>'[1]Annex 3'!T17</f>
        <v>8030174.8289999999</v>
      </c>
      <c r="T115" s="101">
        <f>'[1]Annex 3'!U17</f>
        <v>7725035.8900000006</v>
      </c>
      <c r="U115" s="101">
        <f>'[1]Annex 3'!V17</f>
        <v>7543432.7000000002</v>
      </c>
      <c r="V115" s="101">
        <f>'[1]Annex 3'!W17</f>
        <v>7794219.733</v>
      </c>
      <c r="W115" s="101">
        <f>'[1]Annex 3'!X17</f>
        <v>8184476.3880000003</v>
      </c>
      <c r="X115" s="101">
        <f>'[1]Annex 3'!Y17</f>
        <v>7982651.3550000004</v>
      </c>
      <c r="Y115" s="101">
        <f>'[1]Annex 3'!Z17</f>
        <v>8432056.3139166459</v>
      </c>
      <c r="Z115" s="101">
        <f>'[1]Annex 3'!AA17</f>
        <v>8486518.637938397</v>
      </c>
      <c r="AA115" s="101">
        <f>'[1]Annex 3'!AB17</f>
        <v>9744996.0863743555</v>
      </c>
      <c r="AB115" s="101">
        <f>'[1]Annex 3'!AC17</f>
        <v>9735485.5043653697</v>
      </c>
      <c r="AC115" s="101">
        <f>'[1]Annex 3'!AD17</f>
        <v>10365622.37240226</v>
      </c>
      <c r="AD115" s="101">
        <f>'[1]Annex 3'!AE17</f>
        <v>10697153.995391866</v>
      </c>
      <c r="AE115" s="101">
        <f>'[1]Annex 3'!AF17</f>
        <v>12150765.040191511</v>
      </c>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c r="DM115" s="10"/>
      <c r="DN115" s="10"/>
      <c r="DO115" s="10"/>
      <c r="DP115" s="10"/>
      <c r="DQ115" s="10"/>
      <c r="DR115" s="10"/>
      <c r="DS115" s="10"/>
      <c r="DT115" s="10"/>
      <c r="DU115" s="10"/>
      <c r="DV115" s="10"/>
      <c r="DW115" s="10"/>
      <c r="DX115" s="10"/>
      <c r="DY115" s="10"/>
      <c r="DZ115" s="10"/>
      <c r="EA115" s="10"/>
      <c r="EB115" s="10"/>
      <c r="EC115" s="10"/>
      <c r="ED115" s="10"/>
      <c r="EE115" s="10"/>
      <c r="EF115" s="10"/>
      <c r="EG115" s="10"/>
      <c r="EH115" s="10"/>
      <c r="EI115" s="11"/>
    </row>
    <row r="116" spans="1:139" ht="17.25" customHeight="1" x14ac:dyDescent="0.25">
      <c r="A116" s="141" t="s">
        <v>296</v>
      </c>
      <c r="B116" s="154" t="s">
        <v>297</v>
      </c>
      <c r="C116" s="106" t="s">
        <v>298</v>
      </c>
      <c r="D116" s="96">
        <f>D117/D118</f>
        <v>0.16287107987329177</v>
      </c>
      <c r="E116" s="96">
        <f t="shared" ref="E116:AE116" si="37">E117/E118</f>
        <v>0.14178839485023842</v>
      </c>
      <c r="F116" s="96">
        <f t="shared" si="37"/>
        <v>0.15234077459447326</v>
      </c>
      <c r="G116" s="96">
        <f t="shared" si="37"/>
        <v>0.21592552500561243</v>
      </c>
      <c r="H116" s="96">
        <f t="shared" si="37"/>
        <v>0.23510398043698194</v>
      </c>
      <c r="I116" s="96">
        <f t="shared" si="37"/>
        <v>0.16784384120003601</v>
      </c>
      <c r="J116" s="96">
        <f t="shared" si="37"/>
        <v>0.24420201628150057</v>
      </c>
      <c r="K116" s="96">
        <f t="shared" si="37"/>
        <v>0.26749435470247407</v>
      </c>
      <c r="L116" s="96">
        <f t="shared" si="37"/>
        <v>0.26039147624492764</v>
      </c>
      <c r="M116" s="96">
        <f t="shared" si="37"/>
        <v>0.24776209713883146</v>
      </c>
      <c r="N116" s="96">
        <f t="shared" si="37"/>
        <v>0.27515904895982124</v>
      </c>
      <c r="O116" s="97">
        <f t="shared" si="37"/>
        <v>0.29172488255570767</v>
      </c>
      <c r="P116" s="97">
        <f t="shared" si="37"/>
        <v>0.27941086811374755</v>
      </c>
      <c r="Q116" s="97">
        <f t="shared" si="37"/>
        <v>0.25599521831294197</v>
      </c>
      <c r="R116" s="97">
        <f t="shared" si="37"/>
        <v>0.25944255960470508</v>
      </c>
      <c r="S116" s="97">
        <f t="shared" si="37"/>
        <v>0.27455997857453374</v>
      </c>
      <c r="T116" s="97">
        <f t="shared" si="37"/>
        <v>0.22492705933564275</v>
      </c>
      <c r="U116" s="97">
        <f t="shared" si="37"/>
        <v>0.18210527496321402</v>
      </c>
      <c r="V116" s="97">
        <f t="shared" si="37"/>
        <v>0.19746704426147849</v>
      </c>
      <c r="W116" s="97">
        <f t="shared" si="37"/>
        <v>0.19988826535056772</v>
      </c>
      <c r="X116" s="97">
        <f t="shared" si="37"/>
        <v>0.16035249406179283</v>
      </c>
      <c r="Y116" s="97">
        <f t="shared" si="37"/>
        <v>0.18373759198598008</v>
      </c>
      <c r="Z116" s="97">
        <f t="shared" si="37"/>
        <v>0.18658290575169739</v>
      </c>
      <c r="AA116" s="97">
        <f t="shared" si="37"/>
        <v>0.20930293005419986</v>
      </c>
      <c r="AB116" s="97">
        <f t="shared" si="37"/>
        <v>0.1870742126453786</v>
      </c>
      <c r="AC116" s="97">
        <f t="shared" si="37"/>
        <v>0.19117079796123176</v>
      </c>
      <c r="AD116" s="97">
        <f t="shared" si="37"/>
        <v>0.22299376121468292</v>
      </c>
      <c r="AE116" s="97">
        <f t="shared" si="37"/>
        <v>0.27113206974096926</v>
      </c>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1"/>
    </row>
    <row r="117" spans="1:139" ht="17.25" customHeight="1" x14ac:dyDescent="0.25">
      <c r="A117" s="143" t="s">
        <v>299</v>
      </c>
      <c r="B117" s="155" t="s">
        <v>300</v>
      </c>
      <c r="C117" s="107" t="s">
        <v>301</v>
      </c>
      <c r="D117" s="100">
        <f>'[1]Annex 4'!E27</f>
        <v>514992.08499999996</v>
      </c>
      <c r="E117" s="100">
        <f>'[1]Annex 4'!F27</f>
        <v>471918.99700000003</v>
      </c>
      <c r="F117" s="100">
        <f>'[1]Annex 4'!G27</f>
        <v>589697.44499999995</v>
      </c>
      <c r="G117" s="100">
        <f>'[1]Annex 4'!H27</f>
        <v>906667.71499999997</v>
      </c>
      <c r="H117" s="100">
        <f>'[1]Annex 4'!I27</f>
        <v>1071140.7760000001</v>
      </c>
      <c r="I117" s="100">
        <f>'[1]Annex 4'!J27</f>
        <v>741343.01799999992</v>
      </c>
      <c r="J117" s="100">
        <f>'[1]Annex 4'!K27</f>
        <v>1326720.5120000001</v>
      </c>
      <c r="K117" s="100">
        <f>'[1]Annex 4'!L27</f>
        <v>1601836.326532</v>
      </c>
      <c r="L117" s="100">
        <f>'[1]Annex 4'!M27</f>
        <v>1584491.9570000002</v>
      </c>
      <c r="M117" s="100">
        <f>'[1]Annex 4'!N27</f>
        <v>1652369.3860000002</v>
      </c>
      <c r="N117" s="100">
        <f>'[1]Annex 4'!O27</f>
        <v>1979928.4490000003</v>
      </c>
      <c r="O117" s="101">
        <f>'[1]Annex 4'!P27</f>
        <v>2196299.7000000002</v>
      </c>
      <c r="P117" s="101">
        <f>'[1]Annex 4'!Q27</f>
        <v>2268892.7230000002</v>
      </c>
      <c r="Q117" s="101">
        <f>'[1]Annex 4'!R27</f>
        <v>1917378.2699999998</v>
      </c>
      <c r="R117" s="101">
        <f>'[1]Annex 4'!S27</f>
        <v>1985927.588</v>
      </c>
      <c r="S117" s="101">
        <f>'[1]Annex 4'!T27</f>
        <v>2204764.6290000002</v>
      </c>
      <c r="T117" s="101">
        <f>'[1]Annex 4'!U27</f>
        <v>1737569.6059999999</v>
      </c>
      <c r="U117" s="101">
        <f>'[1]Annex 4'!V27</f>
        <v>1373698.8859999999</v>
      </c>
      <c r="V117" s="101">
        <f>'[1]Annex 4'!W27</f>
        <v>1539101.5330000001</v>
      </c>
      <c r="W117" s="101">
        <f>'[1]Annex 4'!X27</f>
        <v>1635980.7880000002</v>
      </c>
      <c r="X117" s="101">
        <f>'[1]Annex 4'!Y27</f>
        <v>1280038.054</v>
      </c>
      <c r="Y117" s="101">
        <f>'[1]Annex 4'!Z27</f>
        <v>1549285.7226092238</v>
      </c>
      <c r="Z117" s="101">
        <f>'[1]Annex 4'!AA27</f>
        <v>1583439.3071824831</v>
      </c>
      <c r="AA117" s="101">
        <f>'[1]Annex 4'!AB27</f>
        <v>2039656.234244863</v>
      </c>
      <c r="AB117" s="101">
        <f>'[1]Annex 4'!AC27</f>
        <v>1821258.285449648</v>
      </c>
      <c r="AC117" s="101">
        <f>'[1]Annex 4'!AD27</f>
        <v>1981604.3002969364</v>
      </c>
      <c r="AD117" s="101">
        <f>'[1]Annex 4'!AE27</f>
        <v>2385398.6037251051</v>
      </c>
      <c r="AE117" s="101">
        <f>'[1]Annex 4'!AF27</f>
        <v>3294462.0742833358</v>
      </c>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c r="DD117" s="10"/>
      <c r="DE117" s="10"/>
      <c r="DF117" s="10"/>
      <c r="DG117" s="10"/>
      <c r="DH117" s="10"/>
      <c r="DI117" s="10"/>
      <c r="DJ117" s="10"/>
      <c r="DK117" s="10"/>
      <c r="DL117" s="10"/>
      <c r="DM117" s="10"/>
      <c r="DN117" s="10"/>
      <c r="DO117" s="10"/>
      <c r="DP117" s="10"/>
      <c r="DQ117" s="10"/>
      <c r="DR117" s="10"/>
      <c r="DS117" s="10"/>
      <c r="DT117" s="10"/>
      <c r="DU117" s="10"/>
      <c r="DV117" s="10"/>
      <c r="DW117" s="10"/>
      <c r="DX117" s="10"/>
      <c r="DY117" s="10"/>
      <c r="DZ117" s="10"/>
      <c r="EA117" s="10"/>
      <c r="EB117" s="10"/>
      <c r="EC117" s="10"/>
      <c r="ED117" s="10"/>
      <c r="EE117" s="10"/>
      <c r="EF117" s="10"/>
      <c r="EG117" s="10"/>
      <c r="EH117" s="10"/>
      <c r="EI117" s="11"/>
    </row>
    <row r="118" spans="1:139" ht="17.25" customHeight="1" x14ac:dyDescent="0.25">
      <c r="A118" s="145" t="s">
        <v>302</v>
      </c>
      <c r="B118" s="118" t="s">
        <v>52</v>
      </c>
      <c r="C118" s="105" t="s">
        <v>303</v>
      </c>
      <c r="D118" s="100">
        <f>'[1]Annex 3'!E17</f>
        <v>3161961.5060000001</v>
      </c>
      <c r="E118" s="100">
        <f>'[1]Annex 3'!F17</f>
        <v>3328333.0239999997</v>
      </c>
      <c r="F118" s="100">
        <f>'[1]Annex 3'!G17</f>
        <v>3870910.1129999999</v>
      </c>
      <c r="G118" s="100">
        <f>'[1]Annex 3'!H17</f>
        <v>4198983.4920000006</v>
      </c>
      <c r="H118" s="100">
        <f>'[1]Annex 3'!I17</f>
        <v>4556029.949000001</v>
      </c>
      <c r="I118" s="100">
        <f>'[1]Annex 3'!J17</f>
        <v>4416861.6059999997</v>
      </c>
      <c r="J118" s="100">
        <f>'[1]Annex 3'!K17</f>
        <v>5432881.0719999997</v>
      </c>
      <c r="K118" s="100">
        <f>'[1]Annex 3'!L17</f>
        <v>5988299.5598679995</v>
      </c>
      <c r="L118" s="100">
        <f>'[1]Annex 3'!M17</f>
        <v>6085037.7279999992</v>
      </c>
      <c r="M118" s="100">
        <f>'[1]Annex 3'!N17</f>
        <v>6669177.4289999995</v>
      </c>
      <c r="N118" s="100">
        <f>'[1]Annex 3'!O17</f>
        <v>7195578.1809999989</v>
      </c>
      <c r="O118" s="101">
        <f>'[1]Annex 3'!P17</f>
        <v>7528667.6980000008</v>
      </c>
      <c r="P118" s="101">
        <f>'[1]Annex 3'!Q17</f>
        <v>8120273.6969999997</v>
      </c>
      <c r="Q118" s="101">
        <f>'[1]Annex 3'!R17</f>
        <v>7489898.767</v>
      </c>
      <c r="R118" s="101">
        <f>'[1]Annex 3'!S17</f>
        <v>7654594.4930000007</v>
      </c>
      <c r="S118" s="101">
        <f>'[1]Annex 3'!T17</f>
        <v>8030174.8289999999</v>
      </c>
      <c r="T118" s="101">
        <f>'[1]Annex 3'!U17</f>
        <v>7725035.8900000006</v>
      </c>
      <c r="U118" s="101">
        <f>'[1]Annex 3'!V17</f>
        <v>7543432.7000000002</v>
      </c>
      <c r="V118" s="101">
        <f>'[1]Annex 3'!W17</f>
        <v>7794219.733</v>
      </c>
      <c r="W118" s="101">
        <f>'[1]Annex 3'!X17</f>
        <v>8184476.3880000003</v>
      </c>
      <c r="X118" s="101">
        <f>'[1]Annex 3'!Y17</f>
        <v>7982651.3550000004</v>
      </c>
      <c r="Y118" s="101">
        <f>'[1]Annex 3'!Z17</f>
        <v>8432056.3139166459</v>
      </c>
      <c r="Z118" s="101">
        <f>'[1]Annex 3'!AA17</f>
        <v>8486518.637938397</v>
      </c>
      <c r="AA118" s="101">
        <f>'[1]Annex 3'!AB17</f>
        <v>9744996.0863743555</v>
      </c>
      <c r="AB118" s="101">
        <f>'[1]Annex 3'!AC17</f>
        <v>9735485.5043653697</v>
      </c>
      <c r="AC118" s="101">
        <f>'[1]Annex 3'!AD17</f>
        <v>10365622.37240226</v>
      </c>
      <c r="AD118" s="101">
        <f>'[1]Annex 3'!AE17</f>
        <v>10697153.995391866</v>
      </c>
      <c r="AE118" s="101">
        <f>'[1]Annex 3'!AF17</f>
        <v>12150765.040191511</v>
      </c>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c r="CW118" s="10"/>
      <c r="CX118" s="10"/>
      <c r="CY118" s="10"/>
      <c r="CZ118" s="10"/>
      <c r="DA118" s="10"/>
      <c r="DB118" s="10"/>
      <c r="DC118" s="10"/>
      <c r="DD118" s="10"/>
      <c r="DE118" s="10"/>
      <c r="DF118" s="10"/>
      <c r="DG118" s="10"/>
      <c r="DH118" s="10"/>
      <c r="DI118" s="10"/>
      <c r="DJ118" s="10"/>
      <c r="DK118" s="10"/>
      <c r="DL118" s="10"/>
      <c r="DM118" s="10"/>
      <c r="DN118" s="10"/>
      <c r="DO118" s="10"/>
      <c r="DP118" s="10"/>
      <c r="DQ118" s="10"/>
      <c r="DR118" s="10"/>
      <c r="DS118" s="10"/>
      <c r="DT118" s="10"/>
      <c r="DU118" s="10"/>
      <c r="DV118" s="10"/>
      <c r="DW118" s="10"/>
      <c r="DX118" s="10"/>
      <c r="DY118" s="10"/>
      <c r="DZ118" s="10"/>
      <c r="EA118" s="10"/>
      <c r="EB118" s="10"/>
      <c r="EC118" s="10"/>
      <c r="ED118" s="10"/>
      <c r="EE118" s="10"/>
      <c r="EF118" s="10"/>
      <c r="EG118" s="10"/>
      <c r="EH118" s="10"/>
      <c r="EI118" s="11"/>
    </row>
    <row r="119" spans="1:139" ht="17.25" customHeight="1" x14ac:dyDescent="0.25">
      <c r="A119" s="141" t="s">
        <v>304</v>
      </c>
      <c r="B119" s="156" t="s">
        <v>305</v>
      </c>
      <c r="C119" s="106" t="s">
        <v>306</v>
      </c>
      <c r="D119" s="96">
        <f>D120/D121</f>
        <v>0.33186568446270576</v>
      </c>
      <c r="E119" s="96">
        <f t="shared" ref="E119:AE119" si="38">E120/E121</f>
        <v>0.32785511882543683</v>
      </c>
      <c r="F119" s="96">
        <f t="shared" si="38"/>
        <v>0.2900963882487802</v>
      </c>
      <c r="G119" s="96">
        <f t="shared" si="38"/>
        <v>0.29707482809816682</v>
      </c>
      <c r="H119" s="96">
        <f t="shared" si="38"/>
        <v>0.29878061096965497</v>
      </c>
      <c r="I119" s="96">
        <f t="shared" si="38"/>
        <v>0.24986938955939467</v>
      </c>
      <c r="J119" s="96">
        <f t="shared" si="38"/>
        <v>0.22918041690919472</v>
      </c>
      <c r="K119" s="96">
        <f t="shared" si="38"/>
        <v>0.25962616461869081</v>
      </c>
      <c r="L119" s="96">
        <f t="shared" si="38"/>
        <v>0.26503327152999601</v>
      </c>
      <c r="M119" s="96">
        <f t="shared" si="38"/>
        <v>0.28194261805447485</v>
      </c>
      <c r="N119" s="96">
        <f t="shared" si="38"/>
        <v>0.27015699322581921</v>
      </c>
      <c r="O119" s="97">
        <f t="shared" si="38"/>
        <v>0.26534388009526871</v>
      </c>
      <c r="P119" s="97">
        <f t="shared" si="38"/>
        <v>0.31952698353366432</v>
      </c>
      <c r="Q119" s="97">
        <f t="shared" si="38"/>
        <v>0.32276319977183404</v>
      </c>
      <c r="R119" s="97">
        <f t="shared" si="38"/>
        <v>0.30410873960208873</v>
      </c>
      <c r="S119" s="97">
        <f t="shared" si="38"/>
        <v>0.29432920067314411</v>
      </c>
      <c r="T119" s="97">
        <f t="shared" si="38"/>
        <v>0.30474793247382792</v>
      </c>
      <c r="U119" s="97">
        <f t="shared" si="38"/>
        <v>0.33675493632399262</v>
      </c>
      <c r="V119" s="97">
        <f t="shared" si="38"/>
        <v>0.30837014752921438</v>
      </c>
      <c r="W119" s="97">
        <f t="shared" si="38"/>
        <v>0.30186892283299671</v>
      </c>
      <c r="X119" s="97">
        <f t="shared" si="38"/>
        <v>0.3008135534152292</v>
      </c>
      <c r="Y119" s="97">
        <f t="shared" si="38"/>
        <v>0.30565803598526942</v>
      </c>
      <c r="Z119" s="97">
        <f t="shared" si="38"/>
        <v>0.30823331552345212</v>
      </c>
      <c r="AA119" s="97">
        <f t="shared" si="38"/>
        <v>0.29254314299901746</v>
      </c>
      <c r="AB119" s="97">
        <f t="shared" si="38"/>
        <v>0.26975279682470993</v>
      </c>
      <c r="AC119" s="97">
        <f t="shared" si="38"/>
        <v>0.29684337915003106</v>
      </c>
      <c r="AD119" s="97">
        <f t="shared" si="38"/>
        <v>0.28781779693017473</v>
      </c>
      <c r="AE119" s="97">
        <f t="shared" si="38"/>
        <v>0.30041892330310727</v>
      </c>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c r="CW119" s="10"/>
      <c r="CX119" s="10"/>
      <c r="CY119" s="10"/>
      <c r="CZ119" s="10"/>
      <c r="DA119" s="10"/>
      <c r="DB119" s="10"/>
      <c r="DC119" s="10"/>
      <c r="DD119" s="10"/>
      <c r="DE119" s="10"/>
      <c r="DF119" s="10"/>
      <c r="DG119" s="10"/>
      <c r="DH119" s="10"/>
      <c r="DI119" s="10"/>
      <c r="DJ119" s="10"/>
      <c r="DK119" s="10"/>
      <c r="DL119" s="10"/>
      <c r="DM119" s="10"/>
      <c r="DN119" s="10"/>
      <c r="DO119" s="10"/>
      <c r="DP119" s="10"/>
      <c r="DQ119" s="10"/>
      <c r="DR119" s="10"/>
      <c r="DS119" s="10"/>
      <c r="DT119" s="10"/>
      <c r="DU119" s="10"/>
      <c r="DV119" s="10"/>
      <c r="DW119" s="10"/>
      <c r="DX119" s="10"/>
      <c r="DY119" s="10"/>
      <c r="DZ119" s="10"/>
      <c r="EA119" s="10"/>
      <c r="EB119" s="10"/>
      <c r="EC119" s="10"/>
      <c r="ED119" s="10"/>
      <c r="EE119" s="10"/>
      <c r="EF119" s="10"/>
      <c r="EG119" s="10"/>
      <c r="EH119" s="10"/>
      <c r="EI119" s="11"/>
    </row>
    <row r="120" spans="1:139" ht="17.25" customHeight="1" x14ac:dyDescent="0.25">
      <c r="A120" s="143" t="s">
        <v>307</v>
      </c>
      <c r="B120" s="144" t="s">
        <v>308</v>
      </c>
      <c r="C120" s="107" t="s">
        <v>309</v>
      </c>
      <c r="D120" s="100">
        <f>'[1]Annex 4'!E28</f>
        <v>2979823.6690000002</v>
      </c>
      <c r="E120" s="100">
        <f>'[1]Annex 4'!F28</f>
        <v>2889117.2250000001</v>
      </c>
      <c r="F120" s="100">
        <f>'[1]Annex 4'!G28</f>
        <v>2826495.8330000001</v>
      </c>
      <c r="G120" s="100">
        <f>'[1]Annex 4'!H28</f>
        <v>3043483.3</v>
      </c>
      <c r="H120" s="100">
        <f>'[1]Annex 4'!I28</f>
        <v>3210667.162</v>
      </c>
      <c r="I120" s="100">
        <f>'[1]Annex 4'!J28</f>
        <v>2710944.61</v>
      </c>
      <c r="J120" s="100">
        <f>'[1]Annex 4'!K28</f>
        <v>2772951.3909999998</v>
      </c>
      <c r="K120" s="100">
        <f>'[1]Annex 4'!L28</f>
        <v>3130104.551</v>
      </c>
      <c r="L120" s="100">
        <f>'[1]Annex 4'!M28</f>
        <v>3409380.2439999999</v>
      </c>
      <c r="M120" s="100">
        <f>'[1]Annex 4'!N28</f>
        <v>3768616.7450000001</v>
      </c>
      <c r="N120" s="100">
        <f>'[1]Annex 4'!O28</f>
        <v>3786355.6140000001</v>
      </c>
      <c r="O120" s="101">
        <f>'[1]Annex 4'!P28</f>
        <v>3833925.8080000002</v>
      </c>
      <c r="P120" s="101">
        <f>'[1]Annex 4'!Q28</f>
        <v>4855443.4050000003</v>
      </c>
      <c r="Q120" s="101">
        <f>'[1]Annex 4'!R28</f>
        <v>4689211.84</v>
      </c>
      <c r="R120" s="101">
        <f>'[1]Annex 4'!S28</f>
        <v>4559397.0269999998</v>
      </c>
      <c r="S120" s="101">
        <f>'[1]Annex 4'!T28</f>
        <v>4624346.4000000004</v>
      </c>
      <c r="T120" s="101">
        <f>'[1]Annex 4'!U28</f>
        <v>4736091.0149999997</v>
      </c>
      <c r="U120" s="101">
        <f>'[1]Annex 4'!V28</f>
        <v>5427422.8080000002</v>
      </c>
      <c r="V120" s="101">
        <f>'[1]Annex 4'!W28</f>
        <v>5012021.1809999999</v>
      </c>
      <c r="W120" s="101">
        <f>'[1]Annex 4'!X28</f>
        <v>5264279.0559999999</v>
      </c>
      <c r="X120" s="101">
        <f>'[1]Annex 4'!Y28</f>
        <v>5603308.0630000001</v>
      </c>
      <c r="Y120" s="101">
        <f>'[1]Annex 4'!Z28</f>
        <v>5713079.8588563642</v>
      </c>
      <c r="Z120" s="101">
        <f>'[1]Annex 4'!AA28</f>
        <v>5869081.6096642297</v>
      </c>
      <c r="AA120" s="101">
        <f>'[1]Annex 4'!AB28</f>
        <v>5980277.1848282199</v>
      </c>
      <c r="AB120" s="101">
        <f>'[1]Annex 4'!AC28</f>
        <v>5821203.0345989317</v>
      </c>
      <c r="AC120" s="101">
        <f>'[1]Annex 4'!AD28</f>
        <v>6622446.9871353861</v>
      </c>
      <c r="AD120" s="101">
        <f>'[1]Annex 4'!AE28</f>
        <v>6477721.5148115531</v>
      </c>
      <c r="AE120" s="101">
        <f>'[1]Annex 4'!AF28</f>
        <v>7613121.1435767272</v>
      </c>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c r="DD120" s="10"/>
      <c r="DE120" s="10"/>
      <c r="DF120" s="10"/>
      <c r="DG120" s="10"/>
      <c r="DH120" s="10"/>
      <c r="DI120" s="10"/>
      <c r="DJ120" s="10"/>
      <c r="DK120" s="10"/>
      <c r="DL120" s="10"/>
      <c r="DM120" s="10"/>
      <c r="DN120" s="10"/>
      <c r="DO120" s="10"/>
      <c r="DP120" s="10"/>
      <c r="DQ120" s="10"/>
      <c r="DR120" s="10"/>
      <c r="DS120" s="10"/>
      <c r="DT120" s="10"/>
      <c r="DU120" s="10"/>
      <c r="DV120" s="10"/>
      <c r="DW120" s="10"/>
      <c r="DX120" s="10"/>
      <c r="DY120" s="10"/>
      <c r="DZ120" s="10"/>
      <c r="EA120" s="10"/>
      <c r="EB120" s="10"/>
      <c r="EC120" s="10"/>
      <c r="ED120" s="10"/>
      <c r="EE120" s="10"/>
      <c r="EF120" s="10"/>
      <c r="EG120" s="10"/>
      <c r="EH120" s="10"/>
      <c r="EI120" s="11"/>
    </row>
    <row r="121" spans="1:139" ht="17.25" customHeight="1" x14ac:dyDescent="0.25">
      <c r="A121" s="145" t="s">
        <v>310</v>
      </c>
      <c r="B121" s="118" t="s">
        <v>311</v>
      </c>
      <c r="C121" s="105" t="s">
        <v>312</v>
      </c>
      <c r="D121" s="100">
        <f>'[1]Annex 3'!E33</f>
        <v>8979005.087026</v>
      </c>
      <c r="E121" s="100">
        <f>'[1]Annex 3'!F33</f>
        <v>8812176.6570260003</v>
      </c>
      <c r="F121" s="100">
        <f>'[1]Annex 3'!G33</f>
        <v>9743298.9430259988</v>
      </c>
      <c r="G121" s="100">
        <f>'[1]Annex 3'!H33</f>
        <v>10244837.368026</v>
      </c>
      <c r="H121" s="100">
        <f>'[1]Annex 3'!I33</f>
        <v>10745901.990026001</v>
      </c>
      <c r="I121" s="100">
        <f>'[1]Annex 3'!J33</f>
        <v>10849446.644026</v>
      </c>
      <c r="J121" s="100">
        <f>'[1]Annex 3'!K33</f>
        <v>12099425.546026001</v>
      </c>
      <c r="K121" s="100">
        <f>'[1]Annex 3'!L33</f>
        <v>12056198.402026001</v>
      </c>
      <c r="L121" s="100">
        <f>'[1]Annex 3'!M33</f>
        <v>12863970.717028003</v>
      </c>
      <c r="M121" s="100">
        <f>'[1]Annex 3'!N33</f>
        <v>13366609.032026</v>
      </c>
      <c r="N121" s="100">
        <f>'[1]Annex 3'!O33</f>
        <v>14015389.973026002</v>
      </c>
      <c r="O121" s="101">
        <f>'[1]Annex 3'!P33</f>
        <v>14448894.795023998</v>
      </c>
      <c r="P121" s="101">
        <f>'[1]Annex 3'!Q33</f>
        <v>15195722.600024002</v>
      </c>
      <c r="Q121" s="101">
        <f>'[1]Annex 3'!R33</f>
        <v>14528334.839024</v>
      </c>
      <c r="R121" s="101">
        <f>'[1]Annex 3'!S33</f>
        <v>14992653.723026</v>
      </c>
      <c r="S121" s="101">
        <f>'[1]Annex 3'!T33</f>
        <v>15711476.773027997</v>
      </c>
      <c r="T121" s="101">
        <f>'[1]Annex 3'!U33</f>
        <v>15541011.145027999</v>
      </c>
      <c r="U121" s="101">
        <f>'[1]Annex 3'!V33</f>
        <v>16116832.220027994</v>
      </c>
      <c r="V121" s="101">
        <f>'[1]Annex 3'!W33</f>
        <v>16253263.233028</v>
      </c>
      <c r="W121" s="101">
        <f>'[1]Annex 3'!X33</f>
        <v>17438956.639178</v>
      </c>
      <c r="X121" s="101">
        <f>'[1]Annex 3'!Y33</f>
        <v>18627179.524937999</v>
      </c>
      <c r="Y121" s="101">
        <f>'[1]Annex 3'!Z33</f>
        <v>18691083.453574553</v>
      </c>
      <c r="Z121" s="101">
        <f>'[1]Annex 3'!AA33</f>
        <v>19041035.845515788</v>
      </c>
      <c r="AA121" s="101">
        <f>'[1]Annex 3'!AB33</f>
        <v>20442376.886777021</v>
      </c>
      <c r="AB121" s="101">
        <f>'[1]Annex 3'!AC33</f>
        <v>21579768.970409047</v>
      </c>
      <c r="AC121" s="101">
        <f>'[1]Annex 3'!AD33</f>
        <v>22309566.095419828</v>
      </c>
      <c r="AD121" s="101">
        <f>'[1]Annex 3'!AE33</f>
        <v>22506327.210832842</v>
      </c>
      <c r="AE121" s="101">
        <f>'[1]Annex 3'!AF33</f>
        <v>25341683.073324509</v>
      </c>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c r="DD121" s="10"/>
      <c r="DE121" s="10"/>
      <c r="DF121" s="10"/>
      <c r="DG121" s="10"/>
      <c r="DH121" s="10"/>
      <c r="DI121" s="10"/>
      <c r="DJ121" s="10"/>
      <c r="DK121" s="10"/>
      <c r="DL121" s="10"/>
      <c r="DM121" s="10"/>
      <c r="DN121" s="10"/>
      <c r="DO121" s="10"/>
      <c r="DP121" s="10"/>
      <c r="DQ121" s="10"/>
      <c r="DR121" s="10"/>
      <c r="DS121" s="10"/>
      <c r="DT121" s="10"/>
      <c r="DU121" s="10"/>
      <c r="DV121" s="10"/>
      <c r="DW121" s="10"/>
      <c r="DX121" s="10"/>
      <c r="DY121" s="10"/>
      <c r="DZ121" s="10"/>
      <c r="EA121" s="10"/>
      <c r="EB121" s="10"/>
      <c r="EC121" s="10"/>
      <c r="ED121" s="10"/>
      <c r="EE121" s="10"/>
      <c r="EF121" s="10"/>
      <c r="EG121" s="10"/>
      <c r="EH121" s="10"/>
      <c r="EI121" s="11"/>
    </row>
    <row r="122" spans="1:139" ht="17.25" customHeight="1" x14ac:dyDescent="0.25">
      <c r="A122" s="115" t="s">
        <v>313</v>
      </c>
      <c r="B122" s="157" t="s">
        <v>314</v>
      </c>
      <c r="C122" s="106" t="s">
        <v>315</v>
      </c>
      <c r="D122" s="96">
        <f>D123/D124</f>
        <v>-7.0108493568521543E-2</v>
      </c>
      <c r="E122" s="96">
        <f t="shared" ref="E122:AE122" si="39">E123/E124</f>
        <v>-6.7128313638174758E-2</v>
      </c>
      <c r="F122" s="96">
        <f t="shared" si="39"/>
        <v>-6.6987043046239578E-2</v>
      </c>
      <c r="G122" s="96">
        <f t="shared" si="39"/>
        <v>-7.1581681869647085E-2</v>
      </c>
      <c r="H122" s="96">
        <f t="shared" si="39"/>
        <v>-5.8626223297162577E-2</v>
      </c>
      <c r="I122" s="96">
        <f t="shared" si="39"/>
        <v>-5.3536878479815878E-2</v>
      </c>
      <c r="J122" s="96">
        <f t="shared" si="39"/>
        <v>-6.4745156149983413E-2</v>
      </c>
      <c r="K122" s="96">
        <f t="shared" si="39"/>
        <v>-6.2623493487904455E-2</v>
      </c>
      <c r="L122" s="96">
        <f t="shared" si="39"/>
        <v>-8.9944580054576312E-2</v>
      </c>
      <c r="M122" s="96">
        <f t="shared" si="39"/>
        <v>-9.60466695809611E-2</v>
      </c>
      <c r="N122" s="96">
        <f t="shared" si="39"/>
        <v>-6.566714227737791E-2</v>
      </c>
      <c r="O122" s="97">
        <f t="shared" si="39"/>
        <v>-4.8272072810363338E-2</v>
      </c>
      <c r="P122" s="97">
        <f t="shared" si="39"/>
        <v>-4.7699818755756809E-2</v>
      </c>
      <c r="Q122" s="97">
        <f t="shared" si="39"/>
        <v>-4.4742747217110114E-2</v>
      </c>
      <c r="R122" s="97">
        <f t="shared" si="39"/>
        <v>-4.2518250741204279E-2</v>
      </c>
      <c r="S122" s="97">
        <f t="shared" si="39"/>
        <v>-7.5055417392236229E-2</v>
      </c>
      <c r="T122" s="97">
        <f t="shared" si="39"/>
        <v>-6.3634971485682951E-2</v>
      </c>
      <c r="U122" s="97">
        <f t="shared" si="39"/>
        <v>-1.6296733055150271E-2</v>
      </c>
      <c r="V122" s="97">
        <f t="shared" si="39"/>
        <v>-2.8284574581597031E-2</v>
      </c>
      <c r="W122" s="97">
        <f t="shared" si="39"/>
        <v>-1.7320898377588732E-2</v>
      </c>
      <c r="X122" s="97">
        <f t="shared" si="39"/>
        <v>-5.9686624544066412E-3</v>
      </c>
      <c r="Y122" s="97">
        <f t="shared" si="39"/>
        <v>-5.2221550477490331E-3</v>
      </c>
      <c r="Z122" s="97">
        <f t="shared" si="39"/>
        <v>-4.0556125030319787E-2</v>
      </c>
      <c r="AA122" s="97">
        <f t="shared" si="39"/>
        <v>-6.1686003239831061E-2</v>
      </c>
      <c r="AB122" s="97">
        <f t="shared" si="39"/>
        <v>-3.0715018103446224E-2</v>
      </c>
      <c r="AC122" s="97">
        <f t="shared" si="39"/>
        <v>-3.7850711382998073E-2</v>
      </c>
      <c r="AD122" s="97">
        <f t="shared" si="39"/>
        <v>-3.859123111503051E-2</v>
      </c>
      <c r="AE122" s="97">
        <f t="shared" si="39"/>
        <v>-5.9597107950334224E-2</v>
      </c>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c r="DD122" s="10"/>
      <c r="DE122" s="10"/>
      <c r="DF122" s="10"/>
      <c r="DG122" s="10"/>
      <c r="DH122" s="10"/>
      <c r="DI122" s="10"/>
      <c r="DJ122" s="10"/>
      <c r="DK122" s="10"/>
      <c r="DL122" s="10"/>
      <c r="DM122" s="10"/>
      <c r="DN122" s="10"/>
      <c r="DO122" s="10"/>
      <c r="DP122" s="10"/>
      <c r="DQ122" s="10"/>
      <c r="DR122" s="10"/>
      <c r="DS122" s="10"/>
      <c r="DT122" s="10"/>
      <c r="DU122" s="10"/>
      <c r="DV122" s="10"/>
      <c r="DW122" s="10"/>
      <c r="DX122" s="10"/>
      <c r="DY122" s="10"/>
      <c r="DZ122" s="10"/>
      <c r="EA122" s="10"/>
      <c r="EB122" s="10"/>
      <c r="EC122" s="10"/>
      <c r="ED122" s="10"/>
      <c r="EE122" s="10"/>
      <c r="EF122" s="10"/>
      <c r="EG122" s="10"/>
      <c r="EH122" s="10"/>
      <c r="EI122" s="11"/>
    </row>
    <row r="123" spans="1:139" ht="17.25" customHeight="1" x14ac:dyDescent="0.25">
      <c r="A123" s="119" t="s">
        <v>316</v>
      </c>
      <c r="B123" s="117" t="s">
        <v>317</v>
      </c>
      <c r="C123" s="107" t="s">
        <v>318</v>
      </c>
      <c r="D123" s="100">
        <f>'[1]Annex 4'!E29</f>
        <v>-83546.887000000002</v>
      </c>
      <c r="E123" s="100">
        <f>'[1]Annex 4'!F29</f>
        <v>-83249.731</v>
      </c>
      <c r="F123" s="100">
        <f>'[1]Annex 4'!G29</f>
        <v>-84103.641000000003</v>
      </c>
      <c r="G123" s="100">
        <f>'[1]Annex 4'!H29</f>
        <v>-85558.108999999997</v>
      </c>
      <c r="H123" s="100">
        <f>'[1]Annex 4'!I29</f>
        <v>-80816.575000000012</v>
      </c>
      <c r="I123" s="100">
        <f>'[1]Annex 4'!J29</f>
        <v>-80453.745999999999</v>
      </c>
      <c r="J123" s="100">
        <f>'[1]Annex 4'!K29</f>
        <v>-93868.836999999985</v>
      </c>
      <c r="K123" s="100">
        <f>'[1]Annex 4'!L29</f>
        <v>-95580.896999999997</v>
      </c>
      <c r="L123" s="100">
        <f>'[1]Annex 4'!M29</f>
        <v>-148329.63500000001</v>
      </c>
      <c r="M123" s="100">
        <f>'[1]Annex 4'!N29</f>
        <v>-163814.32399999999</v>
      </c>
      <c r="N123" s="100">
        <f>'[1]Annex 4'!O29</f>
        <v>-113354.38100000001</v>
      </c>
      <c r="O123" s="101">
        <f>'[1]Annex 4'!P29</f>
        <v>-84353.107999999993</v>
      </c>
      <c r="P123" s="101">
        <f>'[1]Annex 4'!Q29</f>
        <v>-94890.78300000001</v>
      </c>
      <c r="Q123" s="101">
        <f>'[1]Annex 4'!R29</f>
        <v>-91116.831999999995</v>
      </c>
      <c r="R123" s="101">
        <f>'[1]Annex 4'!S29</f>
        <v>-88381.894</v>
      </c>
      <c r="S123" s="101">
        <f>'[1]Annex 4'!T29</f>
        <v>-151102.861</v>
      </c>
      <c r="T123" s="101">
        <f>'[1]Annex 4'!U29</f>
        <v>-153605.32</v>
      </c>
      <c r="U123" s="101">
        <f>'[1]Annex 4'!V29</f>
        <v>-39311.601999999999</v>
      </c>
      <c r="V123" s="101">
        <f>'[1]Annex 4'!W29</f>
        <v>-68045.326000000001</v>
      </c>
      <c r="W123" s="101">
        <f>'[1]Annex 4'!X29</f>
        <v>-41692.837999999996</v>
      </c>
      <c r="X123" s="101">
        <f>'[1]Annex 4'!Y29</f>
        <v>-14407.46</v>
      </c>
      <c r="Y123" s="101">
        <f>'[1]Annex 4'!Z29</f>
        <v>-14019.498016000001</v>
      </c>
      <c r="Z123" s="101">
        <f>'[1]Annex 4'!AA29</f>
        <v>-110043.45204985001</v>
      </c>
      <c r="AA123" s="101">
        <f>'[1]Annex 4'!AB29</f>
        <v>-130126.80537675</v>
      </c>
      <c r="AB123" s="101">
        <f>'[1]Annex 4'!AC29</f>
        <v>-91800.961149840005</v>
      </c>
      <c r="AC123" s="101">
        <f>'[1]Annex 4'!AD29</f>
        <v>-113604.078005</v>
      </c>
      <c r="AD123" s="101">
        <f>'[1]Annex 4'!AE29</f>
        <v>-111155.76058116386</v>
      </c>
      <c r="AE123" s="101">
        <f>'[1]Annex 4'!AF29</f>
        <v>-114039.86773729601</v>
      </c>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c r="CY123" s="10"/>
      <c r="CZ123" s="10"/>
      <c r="DA123" s="10"/>
      <c r="DB123" s="10"/>
      <c r="DC123" s="10"/>
      <c r="DD123" s="10"/>
      <c r="DE123" s="10"/>
      <c r="DF123" s="10"/>
      <c r="DG123" s="10"/>
      <c r="DH123" s="10"/>
      <c r="DI123" s="10"/>
      <c r="DJ123" s="10"/>
      <c r="DK123" s="10"/>
      <c r="DL123" s="10"/>
      <c r="DM123" s="10"/>
      <c r="DN123" s="10"/>
      <c r="DO123" s="10"/>
      <c r="DP123" s="10"/>
      <c r="DQ123" s="10"/>
      <c r="DR123" s="10"/>
      <c r="DS123" s="10"/>
      <c r="DT123" s="10"/>
      <c r="DU123" s="10"/>
      <c r="DV123" s="10"/>
      <c r="DW123" s="10"/>
      <c r="DX123" s="10"/>
      <c r="DY123" s="10"/>
      <c r="DZ123" s="10"/>
      <c r="EA123" s="10"/>
      <c r="EB123" s="10"/>
      <c r="EC123" s="10"/>
      <c r="ED123" s="10"/>
      <c r="EE123" s="10"/>
      <c r="EF123" s="10"/>
      <c r="EG123" s="10"/>
      <c r="EH123" s="10"/>
      <c r="EI123" s="11"/>
    </row>
    <row r="124" spans="1:139" ht="17.25" customHeight="1" x14ac:dyDescent="0.25">
      <c r="A124" s="158" t="s">
        <v>319</v>
      </c>
      <c r="B124" s="120" t="s">
        <v>43</v>
      </c>
      <c r="C124" s="105" t="s">
        <v>320</v>
      </c>
      <c r="D124" s="100">
        <f>'[1]Annex 4'!E13</f>
        <v>1191679.9626901732</v>
      </c>
      <c r="E124" s="100">
        <f>'[1]Annex 4'!F13</f>
        <v>1240158.2355952</v>
      </c>
      <c r="F124" s="100">
        <f>'[1]Annex 4'!G13</f>
        <v>1255521.0257891999</v>
      </c>
      <c r="G124" s="100">
        <f>'[1]Annex 4'!H13</f>
        <v>1195251.4493275599</v>
      </c>
      <c r="H124" s="100">
        <f>'[1]Annex 4'!I13</f>
        <v>1378505.5638047797</v>
      </c>
      <c r="I124" s="100">
        <f>'[1]Annex 4'!J13</f>
        <v>1502772.44928152</v>
      </c>
      <c r="J124" s="100">
        <f>'[1]Annex 4'!K13</f>
        <v>1449820.2272082099</v>
      </c>
      <c r="K124" s="100">
        <f>'[1]Annex 4'!L13</f>
        <v>1526278.5845452901</v>
      </c>
      <c r="L124" s="100">
        <f>'[1]Annex 4'!M13</f>
        <v>1649122.5475731499</v>
      </c>
      <c r="M124" s="100">
        <f>'[1]Annex 4'!N13</f>
        <v>1705570.06</v>
      </c>
      <c r="N124" s="100">
        <f>'[1]Annex 4'!O13</f>
        <v>1726196.3452161702</v>
      </c>
      <c r="O124" s="101">
        <f>'[1]Annex 4'!P13</f>
        <v>1747451.5405911999</v>
      </c>
      <c r="P124" s="101">
        <f>'[1]Annex 4'!Q13</f>
        <v>1989332.15</v>
      </c>
      <c r="Q124" s="101">
        <f>'[1]Annex 4'!R13</f>
        <v>2036460.38</v>
      </c>
      <c r="R124" s="101">
        <f>'[1]Annex 4'!S13</f>
        <v>2078681.33</v>
      </c>
      <c r="S124" s="101">
        <f>'[1]Annex 4'!T13</f>
        <v>2013217.25</v>
      </c>
      <c r="T124" s="101">
        <f>'[1]Annex 4'!U13</f>
        <v>2413850.69268962</v>
      </c>
      <c r="U124" s="101">
        <f>'[1]Annex 4'!V13</f>
        <v>2412238.1993350699</v>
      </c>
      <c r="V124" s="101">
        <f>'[1]Annex 4'!W13</f>
        <v>2405739.7718215198</v>
      </c>
      <c r="W124" s="101">
        <f>'[1]Annex 4'!X13</f>
        <v>2407082.88283394</v>
      </c>
      <c r="X124" s="101">
        <f>'[1]Annex 4'!Y13</f>
        <v>2413850.69268962</v>
      </c>
      <c r="Y124" s="101">
        <f>'[1]Annex 4'!Z13</f>
        <v>2684619.25925447</v>
      </c>
      <c r="Z124" s="101">
        <f>'[1]Annex 4'!AA13</f>
        <v>2713362.0869247601</v>
      </c>
      <c r="AA124" s="101">
        <f>'[1]Annex 4'!AB13</f>
        <v>2109502.9430067898</v>
      </c>
      <c r="AB124" s="101">
        <f>'[1]Annex 4'!AC13</f>
        <v>2988797.2340000002</v>
      </c>
      <c r="AC124" s="101">
        <f>'[1]Annex 4'!AD13</f>
        <v>3001372.335</v>
      </c>
      <c r="AD124" s="101">
        <f>'[1]Annex 4'!AE13</f>
        <v>2880337.2519999999</v>
      </c>
      <c r="AE124" s="101">
        <f>'[1]Annex 4'!AF13</f>
        <v>1913513.4515643299</v>
      </c>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c r="CW124" s="10"/>
      <c r="CX124" s="10"/>
      <c r="CY124" s="10"/>
      <c r="CZ124" s="10"/>
      <c r="DA124" s="10"/>
      <c r="DB124" s="10"/>
      <c r="DC124" s="10"/>
      <c r="DD124" s="10"/>
      <c r="DE124" s="10"/>
      <c r="DF124" s="10"/>
      <c r="DG124" s="10"/>
      <c r="DH124" s="10"/>
      <c r="DI124" s="10"/>
      <c r="DJ124" s="10"/>
      <c r="DK124" s="10"/>
      <c r="DL124" s="10"/>
      <c r="DM124" s="10"/>
      <c r="DN124" s="10"/>
      <c r="DO124" s="10"/>
      <c r="DP124" s="10"/>
      <c r="DQ124" s="10"/>
      <c r="DR124" s="10"/>
      <c r="DS124" s="10"/>
      <c r="DT124" s="10"/>
      <c r="DU124" s="10"/>
      <c r="DV124" s="10"/>
      <c r="DW124" s="10"/>
      <c r="DX124" s="10"/>
      <c r="DY124" s="10"/>
      <c r="DZ124" s="10"/>
      <c r="EA124" s="10"/>
      <c r="EB124" s="10"/>
      <c r="EC124" s="10"/>
      <c r="ED124" s="10"/>
      <c r="EE124" s="10"/>
      <c r="EF124" s="10"/>
      <c r="EG124" s="10"/>
      <c r="EH124" s="10"/>
      <c r="EI124" s="11"/>
    </row>
    <row r="125" spans="1:139" ht="17.25" customHeight="1" x14ac:dyDescent="0.25">
      <c r="A125" s="159" t="s">
        <v>75</v>
      </c>
      <c r="B125" s="109" t="s">
        <v>321</v>
      </c>
      <c r="C125" s="110" t="s">
        <v>18</v>
      </c>
      <c r="D125" s="111"/>
      <c r="E125" s="111"/>
      <c r="F125" s="111"/>
      <c r="G125" s="111"/>
      <c r="H125" s="111"/>
      <c r="I125" s="111"/>
      <c r="J125" s="111"/>
      <c r="K125" s="111"/>
      <c r="L125" s="111"/>
      <c r="M125" s="111"/>
      <c r="N125" s="111"/>
      <c r="O125" s="112"/>
      <c r="P125" s="112"/>
      <c r="Q125" s="112"/>
      <c r="R125" s="112"/>
      <c r="S125" s="112"/>
      <c r="T125" s="112"/>
      <c r="U125" s="112"/>
      <c r="V125" s="112"/>
      <c r="W125" s="112"/>
      <c r="X125" s="112"/>
      <c r="Y125" s="112"/>
      <c r="Z125" s="112"/>
      <c r="AA125" s="112"/>
      <c r="AB125" s="112"/>
      <c r="AC125" s="112"/>
      <c r="AD125" s="112"/>
      <c r="AE125" s="112"/>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c r="CZ125" s="10"/>
      <c r="DA125" s="10"/>
      <c r="DB125" s="10"/>
      <c r="DC125" s="10"/>
      <c r="DD125" s="10"/>
      <c r="DE125" s="10"/>
      <c r="DF125" s="10"/>
      <c r="DG125" s="10"/>
      <c r="DH125" s="10"/>
      <c r="DI125" s="10"/>
      <c r="DJ125" s="10"/>
      <c r="DK125" s="10"/>
      <c r="DL125" s="10"/>
      <c r="DM125" s="10"/>
      <c r="DN125" s="10"/>
      <c r="DO125" s="10"/>
      <c r="DP125" s="10"/>
      <c r="DQ125" s="10"/>
      <c r="DR125" s="10"/>
      <c r="DS125" s="10"/>
      <c r="DT125" s="10"/>
      <c r="DU125" s="10"/>
      <c r="DV125" s="10"/>
      <c r="DW125" s="10"/>
      <c r="DX125" s="10"/>
      <c r="DY125" s="10"/>
      <c r="DZ125" s="10"/>
      <c r="EA125" s="10"/>
      <c r="EB125" s="10"/>
      <c r="EC125" s="10"/>
      <c r="ED125" s="10"/>
      <c r="EE125" s="10"/>
      <c r="EF125" s="10"/>
      <c r="EG125" s="10"/>
      <c r="EH125" s="10"/>
      <c r="EI125" s="11"/>
    </row>
    <row r="126" spans="1:139" ht="17.25" customHeight="1" x14ac:dyDescent="0.25">
      <c r="A126" s="141" t="s">
        <v>322</v>
      </c>
      <c r="B126" s="156" t="s">
        <v>323</v>
      </c>
      <c r="C126" s="106" t="s">
        <v>324</v>
      </c>
      <c r="D126" s="160"/>
      <c r="E126" s="160"/>
      <c r="F126" s="160"/>
      <c r="G126" s="160"/>
      <c r="H126" s="160"/>
      <c r="I126" s="160"/>
      <c r="J126" s="160"/>
      <c r="K126" s="160"/>
      <c r="L126" s="160"/>
      <c r="M126" s="160"/>
      <c r="N126" s="160"/>
      <c r="O126" s="161"/>
      <c r="P126" s="161"/>
      <c r="Q126" s="161"/>
      <c r="R126" s="161"/>
      <c r="S126" s="161"/>
      <c r="T126" s="161"/>
      <c r="U126" s="161"/>
      <c r="V126" s="161"/>
      <c r="W126" s="161"/>
      <c r="X126" s="161"/>
      <c r="Y126" s="161"/>
      <c r="Z126" s="161"/>
      <c r="AA126" s="161"/>
      <c r="AB126" s="161"/>
      <c r="AC126" s="161"/>
      <c r="AD126" s="161"/>
      <c r="AE126" s="161"/>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c r="CZ126" s="10"/>
      <c r="DA126" s="10"/>
      <c r="DB126" s="10"/>
      <c r="DC126" s="10"/>
      <c r="DD126" s="10"/>
      <c r="DE126" s="10"/>
      <c r="DF126" s="10"/>
      <c r="DG126" s="10"/>
      <c r="DH126" s="10"/>
      <c r="DI126" s="10"/>
      <c r="DJ126" s="10"/>
      <c r="DK126" s="10"/>
      <c r="DL126" s="10"/>
      <c r="DM126" s="10"/>
      <c r="DN126" s="10"/>
      <c r="DO126" s="10"/>
      <c r="DP126" s="10"/>
      <c r="DQ126" s="10"/>
      <c r="DR126" s="10"/>
      <c r="DS126" s="10"/>
      <c r="DT126" s="10"/>
      <c r="DU126" s="10"/>
      <c r="DV126" s="10"/>
      <c r="DW126" s="10"/>
      <c r="DX126" s="10"/>
      <c r="DY126" s="10"/>
      <c r="DZ126" s="10"/>
      <c r="EA126" s="10"/>
      <c r="EB126" s="10"/>
      <c r="EC126" s="10"/>
      <c r="ED126" s="10"/>
      <c r="EE126" s="10"/>
      <c r="EF126" s="10"/>
      <c r="EG126" s="10"/>
      <c r="EH126" s="10"/>
      <c r="EI126" s="11"/>
    </row>
    <row r="127" spans="1:139" ht="17.25" customHeight="1" x14ac:dyDescent="0.25">
      <c r="A127" s="143" t="s">
        <v>325</v>
      </c>
      <c r="B127" s="144" t="s">
        <v>326</v>
      </c>
      <c r="C127" s="107" t="s">
        <v>327</v>
      </c>
      <c r="D127" s="162" t="s">
        <v>328</v>
      </c>
      <c r="E127" s="162" t="s">
        <v>328</v>
      </c>
      <c r="F127" s="162" t="s">
        <v>328</v>
      </c>
      <c r="G127" s="162" t="s">
        <v>328</v>
      </c>
      <c r="H127" s="162" t="s">
        <v>328</v>
      </c>
      <c r="I127" s="162" t="s">
        <v>328</v>
      </c>
      <c r="J127" s="162" t="s">
        <v>328</v>
      </c>
      <c r="K127" s="162" t="s">
        <v>328</v>
      </c>
      <c r="L127" s="162" t="s">
        <v>328</v>
      </c>
      <c r="M127" s="162" t="s">
        <v>328</v>
      </c>
      <c r="N127" s="162" t="s">
        <v>328</v>
      </c>
      <c r="O127" s="163" t="s">
        <v>328</v>
      </c>
      <c r="P127" s="163" t="s">
        <v>328</v>
      </c>
      <c r="Q127" s="163" t="s">
        <v>328</v>
      </c>
      <c r="R127" s="163" t="s">
        <v>328</v>
      </c>
      <c r="S127" s="163" t="s">
        <v>328</v>
      </c>
      <c r="T127" s="163" t="s">
        <v>328</v>
      </c>
      <c r="U127" s="163" t="s">
        <v>328</v>
      </c>
      <c r="V127" s="163" t="s">
        <v>328</v>
      </c>
      <c r="W127" s="163" t="s">
        <v>328</v>
      </c>
      <c r="X127" s="163" t="s">
        <v>328</v>
      </c>
      <c r="Y127" s="163" t="s">
        <v>328</v>
      </c>
      <c r="Z127" s="163" t="s">
        <v>328</v>
      </c>
      <c r="AA127" s="163" t="s">
        <v>328</v>
      </c>
      <c r="AB127" s="163" t="s">
        <v>328</v>
      </c>
      <c r="AC127" s="163" t="s">
        <v>328</v>
      </c>
      <c r="AD127" s="163" t="s">
        <v>328</v>
      </c>
      <c r="AE127" s="163" t="s">
        <v>328</v>
      </c>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1"/>
    </row>
    <row r="128" spans="1:139" ht="17.25" customHeight="1" x14ac:dyDescent="0.25">
      <c r="A128" s="145" t="s">
        <v>329</v>
      </c>
      <c r="B128" s="118" t="s">
        <v>330</v>
      </c>
      <c r="C128" s="105" t="s">
        <v>331</v>
      </c>
      <c r="D128" s="162" t="s">
        <v>328</v>
      </c>
      <c r="E128" s="162" t="s">
        <v>328</v>
      </c>
      <c r="F128" s="162" t="s">
        <v>328</v>
      </c>
      <c r="G128" s="162" t="s">
        <v>328</v>
      </c>
      <c r="H128" s="162" t="s">
        <v>328</v>
      </c>
      <c r="I128" s="162" t="s">
        <v>328</v>
      </c>
      <c r="J128" s="162" t="s">
        <v>328</v>
      </c>
      <c r="K128" s="162" t="s">
        <v>328</v>
      </c>
      <c r="L128" s="162" t="s">
        <v>328</v>
      </c>
      <c r="M128" s="162" t="s">
        <v>328</v>
      </c>
      <c r="N128" s="162" t="s">
        <v>328</v>
      </c>
      <c r="O128" s="163" t="s">
        <v>328</v>
      </c>
      <c r="P128" s="163" t="s">
        <v>328</v>
      </c>
      <c r="Q128" s="163" t="s">
        <v>328</v>
      </c>
      <c r="R128" s="163" t="s">
        <v>328</v>
      </c>
      <c r="S128" s="163" t="s">
        <v>328</v>
      </c>
      <c r="T128" s="163" t="s">
        <v>328</v>
      </c>
      <c r="U128" s="163" t="s">
        <v>328</v>
      </c>
      <c r="V128" s="163" t="s">
        <v>328</v>
      </c>
      <c r="W128" s="163" t="s">
        <v>328</v>
      </c>
      <c r="X128" s="163" t="s">
        <v>328</v>
      </c>
      <c r="Y128" s="163" t="s">
        <v>328</v>
      </c>
      <c r="Z128" s="163" t="s">
        <v>328</v>
      </c>
      <c r="AA128" s="163" t="s">
        <v>328</v>
      </c>
      <c r="AB128" s="163" t="s">
        <v>328</v>
      </c>
      <c r="AC128" s="163" t="s">
        <v>328</v>
      </c>
      <c r="AD128" s="163" t="s">
        <v>328</v>
      </c>
      <c r="AE128" s="163" t="s">
        <v>328</v>
      </c>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c r="DM128" s="10"/>
      <c r="DN128" s="10"/>
      <c r="DO128" s="10"/>
      <c r="DP128" s="10"/>
      <c r="DQ128" s="10"/>
      <c r="DR128" s="10"/>
      <c r="DS128" s="10"/>
      <c r="DT128" s="10"/>
      <c r="DU128" s="10"/>
      <c r="DV128" s="10"/>
      <c r="DW128" s="10"/>
      <c r="DX128" s="10"/>
      <c r="DY128" s="10"/>
      <c r="DZ128" s="10"/>
      <c r="EA128" s="10"/>
      <c r="EB128" s="10"/>
      <c r="EC128" s="10"/>
      <c r="ED128" s="10"/>
      <c r="EE128" s="10"/>
      <c r="EF128" s="10"/>
      <c r="EG128" s="10"/>
      <c r="EH128" s="10"/>
      <c r="EI128" s="11"/>
    </row>
    <row r="129" spans="1:139" ht="17.25" customHeight="1" x14ac:dyDescent="0.25">
      <c r="A129" s="141" t="s">
        <v>332</v>
      </c>
      <c r="B129" s="156" t="s">
        <v>333</v>
      </c>
      <c r="C129" s="106" t="s">
        <v>334</v>
      </c>
      <c r="D129" s="160"/>
      <c r="E129" s="160"/>
      <c r="F129" s="160"/>
      <c r="G129" s="160"/>
      <c r="H129" s="160"/>
      <c r="I129" s="160"/>
      <c r="J129" s="160"/>
      <c r="K129" s="160"/>
      <c r="L129" s="160"/>
      <c r="M129" s="160"/>
      <c r="N129" s="160"/>
      <c r="O129" s="161"/>
      <c r="P129" s="161"/>
      <c r="Q129" s="161"/>
      <c r="R129" s="161"/>
      <c r="S129" s="161"/>
      <c r="T129" s="161"/>
      <c r="U129" s="161"/>
      <c r="V129" s="161"/>
      <c r="W129" s="161"/>
      <c r="X129" s="161"/>
      <c r="Y129" s="161"/>
      <c r="Z129" s="161"/>
      <c r="AA129" s="161"/>
      <c r="AB129" s="161"/>
      <c r="AC129" s="161"/>
      <c r="AD129" s="161"/>
      <c r="AE129" s="161"/>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c r="CY129" s="10"/>
      <c r="CZ129" s="10"/>
      <c r="DA129" s="10"/>
      <c r="DB129" s="10"/>
      <c r="DC129" s="10"/>
      <c r="DD129" s="10"/>
      <c r="DE129" s="10"/>
      <c r="DF129" s="10"/>
      <c r="DG129" s="10"/>
      <c r="DH129" s="10"/>
      <c r="DI129" s="10"/>
      <c r="DJ129" s="10"/>
      <c r="DK129" s="10"/>
      <c r="DL129" s="10"/>
      <c r="DM129" s="10"/>
      <c r="DN129" s="10"/>
      <c r="DO129" s="10"/>
      <c r="DP129" s="10"/>
      <c r="DQ129" s="10"/>
      <c r="DR129" s="10"/>
      <c r="DS129" s="10"/>
      <c r="DT129" s="10"/>
      <c r="DU129" s="10"/>
      <c r="DV129" s="10"/>
      <c r="DW129" s="10"/>
      <c r="DX129" s="10"/>
      <c r="DY129" s="10"/>
      <c r="DZ129" s="10"/>
      <c r="EA129" s="10"/>
      <c r="EB129" s="10"/>
      <c r="EC129" s="10"/>
      <c r="ED129" s="10"/>
      <c r="EE129" s="10"/>
      <c r="EF129" s="10"/>
      <c r="EG129" s="10"/>
      <c r="EH129" s="10"/>
      <c r="EI129" s="11"/>
    </row>
    <row r="130" spans="1:139" ht="17.25" customHeight="1" x14ac:dyDescent="0.25">
      <c r="A130" s="143" t="s">
        <v>335</v>
      </c>
      <c r="B130" s="144" t="s">
        <v>326</v>
      </c>
      <c r="C130" s="107" t="s">
        <v>336</v>
      </c>
      <c r="D130" s="162" t="s">
        <v>328</v>
      </c>
      <c r="E130" s="162" t="s">
        <v>328</v>
      </c>
      <c r="F130" s="162" t="s">
        <v>328</v>
      </c>
      <c r="G130" s="162" t="s">
        <v>328</v>
      </c>
      <c r="H130" s="162" t="s">
        <v>328</v>
      </c>
      <c r="I130" s="162" t="s">
        <v>328</v>
      </c>
      <c r="J130" s="162" t="s">
        <v>328</v>
      </c>
      <c r="K130" s="162" t="s">
        <v>328</v>
      </c>
      <c r="L130" s="162" t="s">
        <v>328</v>
      </c>
      <c r="M130" s="162" t="s">
        <v>328</v>
      </c>
      <c r="N130" s="162" t="s">
        <v>328</v>
      </c>
      <c r="O130" s="163" t="s">
        <v>328</v>
      </c>
      <c r="P130" s="163" t="s">
        <v>328</v>
      </c>
      <c r="Q130" s="163" t="s">
        <v>328</v>
      </c>
      <c r="R130" s="163" t="s">
        <v>328</v>
      </c>
      <c r="S130" s="163" t="s">
        <v>328</v>
      </c>
      <c r="T130" s="163" t="s">
        <v>328</v>
      </c>
      <c r="U130" s="163" t="s">
        <v>328</v>
      </c>
      <c r="V130" s="163" t="s">
        <v>328</v>
      </c>
      <c r="W130" s="163" t="s">
        <v>328</v>
      </c>
      <c r="X130" s="163" t="s">
        <v>328</v>
      </c>
      <c r="Y130" s="163" t="s">
        <v>328</v>
      </c>
      <c r="Z130" s="163" t="s">
        <v>328</v>
      </c>
      <c r="AA130" s="163" t="s">
        <v>328</v>
      </c>
      <c r="AB130" s="163" t="s">
        <v>328</v>
      </c>
      <c r="AC130" s="163" t="s">
        <v>328</v>
      </c>
      <c r="AD130" s="163" t="s">
        <v>328</v>
      </c>
      <c r="AE130" s="163" t="s">
        <v>328</v>
      </c>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c r="DD130" s="10"/>
      <c r="DE130" s="10"/>
      <c r="DF130" s="10"/>
      <c r="DG130" s="10"/>
      <c r="DH130" s="10"/>
      <c r="DI130" s="10"/>
      <c r="DJ130" s="10"/>
      <c r="DK130" s="10"/>
      <c r="DL130" s="10"/>
      <c r="DM130" s="10"/>
      <c r="DN130" s="10"/>
      <c r="DO130" s="10"/>
      <c r="DP130" s="10"/>
      <c r="DQ130" s="10"/>
      <c r="DR130" s="10"/>
      <c r="DS130" s="10"/>
      <c r="DT130" s="10"/>
      <c r="DU130" s="10"/>
      <c r="DV130" s="10"/>
      <c r="DW130" s="10"/>
      <c r="DX130" s="10"/>
      <c r="DY130" s="10"/>
      <c r="DZ130" s="10"/>
      <c r="EA130" s="10"/>
      <c r="EB130" s="10"/>
      <c r="EC130" s="10"/>
      <c r="ED130" s="10"/>
      <c r="EE130" s="10"/>
      <c r="EF130" s="10"/>
      <c r="EG130" s="10"/>
      <c r="EH130" s="10"/>
      <c r="EI130" s="11"/>
    </row>
    <row r="131" spans="1:139" ht="17.25" customHeight="1" x14ac:dyDescent="0.25">
      <c r="A131" s="145" t="s">
        <v>337</v>
      </c>
      <c r="B131" s="118" t="s">
        <v>338</v>
      </c>
      <c r="C131" s="105" t="s">
        <v>339</v>
      </c>
      <c r="D131" s="164">
        <v>47250289.676955298</v>
      </c>
      <c r="E131" s="164">
        <v>47250289.676955298</v>
      </c>
      <c r="F131" s="164">
        <v>47250289.676955298</v>
      </c>
      <c r="G131" s="164">
        <v>47250289.676955298</v>
      </c>
      <c r="H131" s="164">
        <v>61573469.505672999</v>
      </c>
      <c r="I131" s="164">
        <v>61573469.505672999</v>
      </c>
      <c r="J131" s="164">
        <v>61573469.505672999</v>
      </c>
      <c r="K131" s="164">
        <v>61573469.505672999</v>
      </c>
      <c r="L131" s="164">
        <v>65829144.378563598</v>
      </c>
      <c r="M131" s="164">
        <v>65829144.378563598</v>
      </c>
      <c r="N131" s="164">
        <v>65829144.378563598</v>
      </c>
      <c r="O131" s="164">
        <v>65829144.378563598</v>
      </c>
      <c r="P131" s="164">
        <v>77087899.618343905</v>
      </c>
      <c r="Q131" s="164">
        <v>77087899.618343905</v>
      </c>
      <c r="R131" s="164">
        <v>77087899.618343905</v>
      </c>
      <c r="S131" s="164">
        <v>77087899.618343905</v>
      </c>
      <c r="T131" s="164">
        <v>90110345.479025707</v>
      </c>
      <c r="U131" s="164">
        <v>90110345.479025707</v>
      </c>
      <c r="V131" s="164">
        <v>90110345.479025707</v>
      </c>
      <c r="W131" s="164">
        <v>90110345.479025707</v>
      </c>
      <c r="X131" s="164">
        <v>103098588.197401</v>
      </c>
      <c r="Y131" s="164">
        <v>103098588.197401</v>
      </c>
      <c r="Z131" s="164">
        <v>103098588.197401</v>
      </c>
      <c r="AA131" s="164">
        <v>103098588.197401</v>
      </c>
      <c r="AB131" s="164">
        <v>103098588.197401</v>
      </c>
      <c r="AC131" s="164">
        <v>103098588.197401</v>
      </c>
      <c r="AD131" s="164">
        <v>103098588.197401</v>
      </c>
      <c r="AE131" s="164">
        <v>103098588.197401</v>
      </c>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c r="DH131" s="10"/>
      <c r="DI131" s="10"/>
      <c r="DJ131" s="10"/>
      <c r="DK131" s="10"/>
      <c r="DL131" s="10"/>
      <c r="DM131" s="10"/>
      <c r="DN131" s="10"/>
      <c r="DO131" s="10"/>
      <c r="DP131" s="10"/>
      <c r="DQ131" s="10"/>
      <c r="DR131" s="10"/>
      <c r="DS131" s="10"/>
      <c r="DT131" s="10"/>
      <c r="DU131" s="10"/>
      <c r="DV131" s="10"/>
      <c r="DW131" s="10"/>
      <c r="DX131" s="10"/>
      <c r="DY131" s="10"/>
      <c r="DZ131" s="10"/>
      <c r="EA131" s="10"/>
      <c r="EB131" s="10"/>
      <c r="EC131" s="10"/>
      <c r="ED131" s="10"/>
      <c r="EE131" s="10"/>
      <c r="EF131" s="10"/>
      <c r="EG131" s="10"/>
      <c r="EH131" s="10"/>
      <c r="EI131" s="11"/>
    </row>
    <row r="132" spans="1:139" ht="17.25" customHeight="1" x14ac:dyDescent="0.25">
      <c r="A132" s="113" t="s">
        <v>87</v>
      </c>
      <c r="B132" s="114" t="s">
        <v>340</v>
      </c>
      <c r="C132" s="165" t="s">
        <v>18</v>
      </c>
      <c r="D132" s="166"/>
      <c r="E132" s="166"/>
      <c r="F132" s="166"/>
      <c r="G132" s="166"/>
      <c r="H132" s="166"/>
      <c r="I132" s="166"/>
      <c r="J132" s="166"/>
      <c r="K132" s="166"/>
      <c r="L132" s="166"/>
      <c r="M132" s="166"/>
      <c r="N132" s="166"/>
      <c r="O132" s="167"/>
      <c r="P132" s="167"/>
      <c r="Q132" s="167"/>
      <c r="R132" s="167"/>
      <c r="S132" s="167"/>
      <c r="T132" s="167"/>
      <c r="U132" s="167"/>
      <c r="V132" s="167"/>
      <c r="W132" s="167"/>
      <c r="X132" s="167"/>
      <c r="Y132" s="167"/>
      <c r="Z132" s="167"/>
      <c r="AA132" s="167"/>
      <c r="AB132" s="167"/>
      <c r="AC132" s="167"/>
      <c r="AD132" s="167"/>
      <c r="AE132" s="167"/>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1"/>
    </row>
    <row r="133" spans="1:139" ht="17.25" customHeight="1" x14ac:dyDescent="0.25">
      <c r="A133" s="141" t="s">
        <v>341</v>
      </c>
      <c r="B133" s="156" t="s">
        <v>342</v>
      </c>
      <c r="C133" s="106" t="s">
        <v>343</v>
      </c>
      <c r="D133" s="160"/>
      <c r="E133" s="160"/>
      <c r="F133" s="160"/>
      <c r="G133" s="160"/>
      <c r="H133" s="160"/>
      <c r="I133" s="160"/>
      <c r="J133" s="160"/>
      <c r="K133" s="160"/>
      <c r="L133" s="160"/>
      <c r="M133" s="160"/>
      <c r="N133" s="160"/>
      <c r="O133" s="161"/>
      <c r="P133" s="161"/>
      <c r="Q133" s="161"/>
      <c r="R133" s="161"/>
      <c r="S133" s="161"/>
      <c r="T133" s="161"/>
      <c r="U133" s="161"/>
      <c r="V133" s="161"/>
      <c r="W133" s="161"/>
      <c r="X133" s="161"/>
      <c r="Y133" s="161"/>
      <c r="Z133" s="161"/>
      <c r="AA133" s="161"/>
      <c r="AB133" s="161"/>
      <c r="AC133" s="161"/>
      <c r="AD133" s="161"/>
      <c r="AE133" s="161"/>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1"/>
    </row>
    <row r="134" spans="1:139" ht="17.25" customHeight="1" x14ac:dyDescent="0.25">
      <c r="A134" s="143" t="s">
        <v>344</v>
      </c>
      <c r="B134" s="168" t="s">
        <v>345</v>
      </c>
      <c r="C134" s="107" t="s">
        <v>346</v>
      </c>
      <c r="D134" s="100"/>
      <c r="E134" s="100"/>
      <c r="F134" s="100"/>
      <c r="G134" s="100"/>
      <c r="H134" s="100"/>
      <c r="I134" s="100"/>
      <c r="J134" s="100"/>
      <c r="K134" s="100"/>
      <c r="L134" s="100"/>
      <c r="M134" s="100"/>
      <c r="N134" s="100"/>
      <c r="O134" s="101"/>
      <c r="P134" s="101"/>
      <c r="Q134" s="101"/>
      <c r="R134" s="101"/>
      <c r="S134" s="101"/>
      <c r="T134" s="101"/>
      <c r="U134" s="101"/>
      <c r="V134" s="101"/>
      <c r="W134" s="101"/>
      <c r="X134" s="101"/>
      <c r="Y134" s="101"/>
      <c r="Z134" s="101"/>
      <c r="AA134" s="101"/>
      <c r="AB134" s="101"/>
      <c r="AC134" s="101"/>
      <c r="AD134" s="101"/>
      <c r="AE134" s="101"/>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1"/>
    </row>
    <row r="135" spans="1:139" ht="17.25" customHeight="1" x14ac:dyDescent="0.25">
      <c r="A135" s="145" t="s">
        <v>347</v>
      </c>
      <c r="B135" s="169" t="s">
        <v>43</v>
      </c>
      <c r="C135" s="105" t="s">
        <v>348</v>
      </c>
      <c r="D135" s="100"/>
      <c r="E135" s="100"/>
      <c r="F135" s="100"/>
      <c r="G135" s="100"/>
      <c r="H135" s="100"/>
      <c r="I135" s="100"/>
      <c r="J135" s="100"/>
      <c r="K135" s="100"/>
      <c r="L135" s="100"/>
      <c r="M135" s="100"/>
      <c r="N135" s="100"/>
      <c r="O135" s="101"/>
      <c r="P135" s="101"/>
      <c r="Q135" s="101"/>
      <c r="R135" s="101"/>
      <c r="S135" s="101"/>
      <c r="T135" s="101"/>
      <c r="U135" s="101"/>
      <c r="V135" s="101"/>
      <c r="W135" s="101"/>
      <c r="X135" s="101"/>
      <c r="Y135" s="101"/>
      <c r="Z135" s="101"/>
      <c r="AA135" s="101"/>
      <c r="AB135" s="101"/>
      <c r="AC135" s="101"/>
      <c r="AD135" s="101"/>
      <c r="AE135" s="101"/>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1"/>
    </row>
    <row r="136" spans="1:139" ht="17.25" customHeight="1" x14ac:dyDescent="0.25">
      <c r="A136" s="141" t="s">
        <v>349</v>
      </c>
      <c r="B136" s="142" t="s">
        <v>117</v>
      </c>
      <c r="C136" s="106" t="s">
        <v>350</v>
      </c>
      <c r="D136" s="160"/>
      <c r="E136" s="160"/>
      <c r="F136" s="160"/>
      <c r="G136" s="160"/>
      <c r="H136" s="160"/>
      <c r="I136" s="160"/>
      <c r="J136" s="160"/>
      <c r="K136" s="160"/>
      <c r="L136" s="160"/>
      <c r="M136" s="160"/>
      <c r="N136" s="160"/>
      <c r="O136" s="161"/>
      <c r="P136" s="161"/>
      <c r="Q136" s="161"/>
      <c r="R136" s="161"/>
      <c r="S136" s="161"/>
      <c r="T136" s="161"/>
      <c r="U136" s="161"/>
      <c r="V136" s="161"/>
      <c r="W136" s="161"/>
      <c r="X136" s="161"/>
      <c r="Y136" s="161"/>
      <c r="Z136" s="161"/>
      <c r="AA136" s="161"/>
      <c r="AB136" s="161"/>
      <c r="AC136" s="161"/>
      <c r="AD136" s="161"/>
      <c r="AE136" s="161"/>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1"/>
    </row>
    <row r="137" spans="1:139" ht="17.25" customHeight="1" x14ac:dyDescent="0.25">
      <c r="A137" s="143" t="s">
        <v>351</v>
      </c>
      <c r="B137" s="168" t="s">
        <v>352</v>
      </c>
      <c r="C137" s="107" t="s">
        <v>353</v>
      </c>
      <c r="D137" s="100"/>
      <c r="E137" s="100"/>
      <c r="F137" s="100"/>
      <c r="G137" s="100"/>
      <c r="H137" s="100"/>
      <c r="I137" s="100"/>
      <c r="J137" s="100"/>
      <c r="K137" s="100"/>
      <c r="L137" s="100"/>
      <c r="M137" s="100"/>
      <c r="N137" s="100"/>
      <c r="O137" s="101"/>
      <c r="P137" s="101"/>
      <c r="Q137" s="101"/>
      <c r="R137" s="101"/>
      <c r="S137" s="101"/>
      <c r="T137" s="101"/>
      <c r="U137" s="101"/>
      <c r="V137" s="101"/>
      <c r="W137" s="101"/>
      <c r="X137" s="101"/>
      <c r="Y137" s="101"/>
      <c r="Z137" s="101"/>
      <c r="AA137" s="101"/>
      <c r="AB137" s="101"/>
      <c r="AC137" s="101"/>
      <c r="AD137" s="101"/>
      <c r="AE137" s="101"/>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1"/>
    </row>
    <row r="138" spans="1:139" ht="17.25" customHeight="1" x14ac:dyDescent="0.25">
      <c r="A138" s="145" t="s">
        <v>354</v>
      </c>
      <c r="B138" s="169" t="s">
        <v>43</v>
      </c>
      <c r="C138" s="105" t="s">
        <v>355</v>
      </c>
      <c r="D138" s="100"/>
      <c r="E138" s="100"/>
      <c r="F138" s="100"/>
      <c r="G138" s="100"/>
      <c r="H138" s="100"/>
      <c r="I138" s="100"/>
      <c r="J138" s="100"/>
      <c r="K138" s="100"/>
      <c r="L138" s="100"/>
      <c r="M138" s="100"/>
      <c r="N138" s="100"/>
      <c r="O138" s="101"/>
      <c r="P138" s="101"/>
      <c r="Q138" s="101"/>
      <c r="R138" s="101"/>
      <c r="S138" s="101"/>
      <c r="T138" s="101"/>
      <c r="U138" s="101"/>
      <c r="V138" s="101"/>
      <c r="W138" s="101"/>
      <c r="X138" s="101"/>
      <c r="Y138" s="101"/>
      <c r="Z138" s="101"/>
      <c r="AA138" s="101"/>
      <c r="AB138" s="101"/>
      <c r="AC138" s="101"/>
      <c r="AD138" s="101"/>
      <c r="AE138" s="101"/>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1"/>
    </row>
    <row r="139" spans="1:139" ht="17.25" customHeight="1" x14ac:dyDescent="0.25">
      <c r="A139" s="141" t="s">
        <v>356</v>
      </c>
      <c r="B139" s="156" t="s">
        <v>357</v>
      </c>
      <c r="C139" s="106" t="s">
        <v>358</v>
      </c>
      <c r="D139" s="160"/>
      <c r="E139" s="160"/>
      <c r="F139" s="160"/>
      <c r="G139" s="160"/>
      <c r="H139" s="160"/>
      <c r="I139" s="160"/>
      <c r="J139" s="160"/>
      <c r="K139" s="160"/>
      <c r="L139" s="160"/>
      <c r="M139" s="160"/>
      <c r="N139" s="160"/>
      <c r="O139" s="161"/>
      <c r="P139" s="161"/>
      <c r="Q139" s="161"/>
      <c r="R139" s="161"/>
      <c r="S139" s="161"/>
      <c r="T139" s="161"/>
      <c r="U139" s="161"/>
      <c r="V139" s="161"/>
      <c r="W139" s="161"/>
      <c r="X139" s="161"/>
      <c r="Y139" s="161"/>
      <c r="Z139" s="161"/>
      <c r="AA139" s="161"/>
      <c r="AB139" s="161"/>
      <c r="AC139" s="161"/>
      <c r="AD139" s="161"/>
      <c r="AE139" s="161"/>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1"/>
    </row>
    <row r="140" spans="1:139" ht="17.25" customHeight="1" x14ac:dyDescent="0.25">
      <c r="A140" s="143" t="s">
        <v>359</v>
      </c>
      <c r="B140" s="168" t="s">
        <v>352</v>
      </c>
      <c r="C140" s="107" t="s">
        <v>360</v>
      </c>
      <c r="D140" s="100"/>
      <c r="E140" s="100"/>
      <c r="F140" s="100"/>
      <c r="G140" s="100"/>
      <c r="H140" s="100"/>
      <c r="I140" s="100"/>
      <c r="J140" s="100"/>
      <c r="K140" s="100"/>
      <c r="L140" s="100"/>
      <c r="M140" s="100"/>
      <c r="N140" s="100"/>
      <c r="O140" s="101"/>
      <c r="P140" s="101"/>
      <c r="Q140" s="101"/>
      <c r="R140" s="101"/>
      <c r="S140" s="101"/>
      <c r="T140" s="101"/>
      <c r="U140" s="101"/>
      <c r="V140" s="101"/>
      <c r="W140" s="101"/>
      <c r="X140" s="101"/>
      <c r="Y140" s="101"/>
      <c r="Z140" s="101"/>
      <c r="AA140" s="101"/>
      <c r="AB140" s="101"/>
      <c r="AC140" s="101"/>
      <c r="AD140" s="101"/>
      <c r="AE140" s="101"/>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1"/>
    </row>
    <row r="141" spans="1:139" ht="17.25" customHeight="1" x14ac:dyDescent="0.25">
      <c r="A141" s="145" t="s">
        <v>361</v>
      </c>
      <c r="B141" s="169" t="s">
        <v>362</v>
      </c>
      <c r="C141" s="105" t="s">
        <v>363</v>
      </c>
      <c r="D141" s="162"/>
      <c r="E141" s="162"/>
      <c r="F141" s="162"/>
      <c r="G141" s="162"/>
      <c r="H141" s="162"/>
      <c r="I141" s="162"/>
      <c r="J141" s="162"/>
      <c r="K141" s="162"/>
      <c r="L141" s="162"/>
      <c r="M141" s="162"/>
      <c r="N141" s="162"/>
      <c r="O141" s="163"/>
      <c r="P141" s="163"/>
      <c r="Q141" s="163"/>
      <c r="R141" s="163"/>
      <c r="S141" s="163"/>
      <c r="T141" s="163"/>
      <c r="U141" s="163"/>
      <c r="V141" s="163"/>
      <c r="W141" s="163"/>
      <c r="X141" s="163"/>
      <c r="Y141" s="163"/>
      <c r="Z141" s="163"/>
      <c r="AA141" s="163"/>
      <c r="AB141" s="163"/>
      <c r="AC141" s="163"/>
      <c r="AD141" s="163"/>
      <c r="AE141" s="163"/>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1"/>
    </row>
    <row r="142" spans="1:139" ht="17.25" customHeight="1" x14ac:dyDescent="0.25">
      <c r="A142" s="141" t="s">
        <v>364</v>
      </c>
      <c r="B142" s="156" t="s">
        <v>365</v>
      </c>
      <c r="C142" s="106" t="s">
        <v>366</v>
      </c>
      <c r="D142" s="160"/>
      <c r="E142" s="160"/>
      <c r="F142" s="160"/>
      <c r="G142" s="160"/>
      <c r="H142" s="160"/>
      <c r="I142" s="160"/>
      <c r="J142" s="160"/>
      <c r="K142" s="160"/>
      <c r="L142" s="160"/>
      <c r="M142" s="160"/>
      <c r="N142" s="160"/>
      <c r="O142" s="161"/>
      <c r="P142" s="161"/>
      <c r="Q142" s="161"/>
      <c r="R142" s="161"/>
      <c r="S142" s="161"/>
      <c r="T142" s="161"/>
      <c r="U142" s="161"/>
      <c r="V142" s="161"/>
      <c r="W142" s="161"/>
      <c r="X142" s="161"/>
      <c r="Y142" s="161"/>
      <c r="Z142" s="161"/>
      <c r="AA142" s="161"/>
      <c r="AB142" s="161"/>
      <c r="AC142" s="161"/>
      <c r="AD142" s="161"/>
      <c r="AE142" s="161"/>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1"/>
    </row>
    <row r="143" spans="1:139" ht="17.25" customHeight="1" x14ac:dyDescent="0.25">
      <c r="A143" s="143" t="s">
        <v>367</v>
      </c>
      <c r="B143" s="168" t="s">
        <v>368</v>
      </c>
      <c r="C143" s="107" t="s">
        <v>369</v>
      </c>
      <c r="D143" s="162"/>
      <c r="E143" s="162"/>
      <c r="F143" s="162"/>
      <c r="G143" s="162"/>
      <c r="H143" s="162"/>
      <c r="I143" s="162"/>
      <c r="J143" s="162"/>
      <c r="K143" s="162"/>
      <c r="L143" s="162"/>
      <c r="M143" s="162"/>
      <c r="N143" s="162"/>
      <c r="O143" s="163"/>
      <c r="P143" s="163"/>
      <c r="Q143" s="163"/>
      <c r="R143" s="163"/>
      <c r="S143" s="163"/>
      <c r="T143" s="163"/>
      <c r="U143" s="163"/>
      <c r="V143" s="163"/>
      <c r="W143" s="163"/>
      <c r="X143" s="163"/>
      <c r="Y143" s="163"/>
      <c r="Z143" s="163"/>
      <c r="AA143" s="163"/>
      <c r="AB143" s="163"/>
      <c r="AC143" s="163"/>
      <c r="AD143" s="163"/>
      <c r="AE143" s="163"/>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1"/>
    </row>
    <row r="144" spans="1:139" ht="17.25" customHeight="1" x14ac:dyDescent="0.25">
      <c r="A144" s="145" t="s">
        <v>370</v>
      </c>
      <c r="B144" s="169" t="s">
        <v>43</v>
      </c>
      <c r="C144" s="105" t="s">
        <v>371</v>
      </c>
      <c r="D144" s="162"/>
      <c r="E144" s="162"/>
      <c r="F144" s="162"/>
      <c r="G144" s="162"/>
      <c r="H144" s="162"/>
      <c r="I144" s="162"/>
      <c r="J144" s="162"/>
      <c r="K144" s="162"/>
      <c r="L144" s="162"/>
      <c r="M144" s="162"/>
      <c r="N144" s="162"/>
      <c r="O144" s="163"/>
      <c r="P144" s="163"/>
      <c r="Q144" s="163"/>
      <c r="R144" s="163"/>
      <c r="S144" s="163"/>
      <c r="T144" s="163"/>
      <c r="U144" s="163"/>
      <c r="V144" s="163"/>
      <c r="W144" s="163"/>
      <c r="X144" s="163"/>
      <c r="Y144" s="163"/>
      <c r="Z144" s="163"/>
      <c r="AA144" s="163"/>
      <c r="AB144" s="163"/>
      <c r="AC144" s="163"/>
      <c r="AD144" s="163"/>
      <c r="AE144" s="163"/>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1"/>
    </row>
    <row r="145" spans="1:139" ht="17.25" customHeight="1" x14ac:dyDescent="0.25">
      <c r="A145" s="146" t="s">
        <v>372</v>
      </c>
      <c r="B145" s="170" t="s">
        <v>373</v>
      </c>
      <c r="C145" s="105" t="s">
        <v>374</v>
      </c>
      <c r="D145" s="162"/>
      <c r="E145" s="162"/>
      <c r="F145" s="162"/>
      <c r="G145" s="162"/>
      <c r="H145" s="162"/>
      <c r="I145" s="162"/>
      <c r="J145" s="162"/>
      <c r="K145" s="162"/>
      <c r="L145" s="162"/>
      <c r="M145" s="162"/>
      <c r="N145" s="162"/>
      <c r="O145" s="163"/>
      <c r="P145" s="163"/>
      <c r="Q145" s="163"/>
      <c r="R145" s="163"/>
      <c r="S145" s="163"/>
      <c r="T145" s="163"/>
      <c r="U145" s="163"/>
      <c r="V145" s="163"/>
      <c r="W145" s="163"/>
      <c r="X145" s="163"/>
      <c r="Y145" s="163"/>
      <c r="Z145" s="163"/>
      <c r="AA145" s="163"/>
      <c r="AB145" s="163"/>
      <c r="AC145" s="163"/>
      <c r="AD145" s="163"/>
      <c r="AE145" s="163"/>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1"/>
    </row>
    <row r="146" spans="1:139" ht="17.25" customHeight="1" x14ac:dyDescent="0.25">
      <c r="A146" s="113" t="s">
        <v>375</v>
      </c>
      <c r="B146" s="114" t="s">
        <v>376</v>
      </c>
      <c r="C146" s="110" t="s">
        <v>18</v>
      </c>
      <c r="D146" s="111"/>
      <c r="E146" s="111"/>
      <c r="F146" s="111"/>
      <c r="G146" s="111"/>
      <c r="H146" s="111"/>
      <c r="I146" s="111"/>
      <c r="J146" s="111"/>
      <c r="K146" s="111"/>
      <c r="L146" s="111"/>
      <c r="M146" s="111"/>
      <c r="N146" s="111"/>
      <c r="O146" s="112"/>
      <c r="P146" s="112"/>
      <c r="Q146" s="112"/>
      <c r="R146" s="112"/>
      <c r="S146" s="112"/>
      <c r="T146" s="112"/>
      <c r="U146" s="112"/>
      <c r="V146" s="112"/>
      <c r="W146" s="112"/>
      <c r="X146" s="112"/>
      <c r="Y146" s="112"/>
      <c r="Z146" s="112"/>
      <c r="AA146" s="112"/>
      <c r="AB146" s="112"/>
      <c r="AC146" s="112"/>
      <c r="AD146" s="112"/>
      <c r="AE146" s="112"/>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1"/>
    </row>
    <row r="147" spans="1:139" ht="17.25" customHeight="1" x14ac:dyDescent="0.25">
      <c r="A147" s="141" t="s">
        <v>377</v>
      </c>
      <c r="B147" s="156" t="s">
        <v>378</v>
      </c>
      <c r="C147" s="106" t="s">
        <v>379</v>
      </c>
      <c r="D147" s="160"/>
      <c r="E147" s="160"/>
      <c r="F147" s="160"/>
      <c r="G147" s="160"/>
      <c r="H147" s="160"/>
      <c r="I147" s="160"/>
      <c r="J147" s="160"/>
      <c r="K147" s="160"/>
      <c r="L147" s="160"/>
      <c r="M147" s="160"/>
      <c r="N147" s="160"/>
      <c r="O147" s="161"/>
      <c r="P147" s="161"/>
      <c r="Q147" s="161"/>
      <c r="R147" s="161"/>
      <c r="S147" s="161"/>
      <c r="T147" s="161"/>
      <c r="U147" s="161"/>
      <c r="V147" s="161"/>
      <c r="W147" s="161"/>
      <c r="X147" s="161"/>
      <c r="Y147" s="161"/>
      <c r="Z147" s="161"/>
      <c r="AA147" s="161"/>
      <c r="AB147" s="161"/>
      <c r="AC147" s="161"/>
      <c r="AD147" s="161"/>
      <c r="AE147" s="161"/>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1"/>
    </row>
    <row r="148" spans="1:139" ht="17.25" customHeight="1" x14ac:dyDescent="0.25">
      <c r="A148" s="143" t="s">
        <v>380</v>
      </c>
      <c r="B148" s="168" t="s">
        <v>381</v>
      </c>
      <c r="C148" s="107" t="s">
        <v>382</v>
      </c>
      <c r="D148" s="162"/>
      <c r="E148" s="162"/>
      <c r="F148" s="162"/>
      <c r="G148" s="162"/>
      <c r="H148" s="162"/>
      <c r="I148" s="162"/>
      <c r="J148" s="162"/>
      <c r="K148" s="162"/>
      <c r="L148" s="162"/>
      <c r="M148" s="162"/>
      <c r="N148" s="162"/>
      <c r="O148" s="163"/>
      <c r="P148" s="163"/>
      <c r="Q148" s="163"/>
      <c r="R148" s="163"/>
      <c r="S148" s="163"/>
      <c r="T148" s="163"/>
      <c r="U148" s="163"/>
      <c r="V148" s="163"/>
      <c r="W148" s="163"/>
      <c r="X148" s="163"/>
      <c r="Y148" s="163"/>
      <c r="Z148" s="163"/>
      <c r="AA148" s="163"/>
      <c r="AB148" s="163"/>
      <c r="AC148" s="163"/>
      <c r="AD148" s="163"/>
      <c r="AE148" s="163"/>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1"/>
    </row>
    <row r="149" spans="1:139" ht="17.25" customHeight="1" x14ac:dyDescent="0.25">
      <c r="A149" s="145" t="s">
        <v>383</v>
      </c>
      <c r="B149" s="118" t="s">
        <v>338</v>
      </c>
      <c r="C149" s="107" t="s">
        <v>384</v>
      </c>
      <c r="D149" s="162"/>
      <c r="E149" s="162"/>
      <c r="F149" s="162"/>
      <c r="G149" s="162"/>
      <c r="H149" s="162"/>
      <c r="I149" s="162"/>
      <c r="J149" s="162"/>
      <c r="K149" s="162"/>
      <c r="L149" s="162"/>
      <c r="M149" s="162"/>
      <c r="N149" s="162"/>
      <c r="O149" s="163"/>
      <c r="P149" s="163"/>
      <c r="Q149" s="163"/>
      <c r="R149" s="163"/>
      <c r="S149" s="163"/>
      <c r="T149" s="163"/>
      <c r="U149" s="163"/>
      <c r="V149" s="163"/>
      <c r="W149" s="163"/>
      <c r="X149" s="163"/>
      <c r="Y149" s="163"/>
      <c r="Z149" s="163"/>
      <c r="AA149" s="163"/>
      <c r="AB149" s="163"/>
      <c r="AC149" s="163"/>
      <c r="AD149" s="163"/>
      <c r="AE149" s="163"/>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1"/>
    </row>
    <row r="150" spans="1:139" ht="17.25" customHeight="1" x14ac:dyDescent="0.25">
      <c r="A150" s="141" t="s">
        <v>385</v>
      </c>
      <c r="B150" s="156" t="s">
        <v>386</v>
      </c>
      <c r="C150" s="106" t="s">
        <v>387</v>
      </c>
      <c r="D150" s="160"/>
      <c r="E150" s="160"/>
      <c r="F150" s="160"/>
      <c r="G150" s="160"/>
      <c r="H150" s="160"/>
      <c r="I150" s="160"/>
      <c r="J150" s="160"/>
      <c r="K150" s="160"/>
      <c r="L150" s="160"/>
      <c r="M150" s="160"/>
      <c r="N150" s="160"/>
      <c r="O150" s="161"/>
      <c r="P150" s="161"/>
      <c r="Q150" s="161"/>
      <c r="R150" s="161"/>
      <c r="S150" s="161"/>
      <c r="T150" s="161"/>
      <c r="U150" s="161"/>
      <c r="V150" s="161"/>
      <c r="W150" s="161"/>
      <c r="X150" s="161"/>
      <c r="Y150" s="161"/>
      <c r="Z150" s="161"/>
      <c r="AA150" s="161"/>
      <c r="AB150" s="161"/>
      <c r="AC150" s="161"/>
      <c r="AD150" s="161"/>
      <c r="AE150" s="161"/>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1"/>
    </row>
    <row r="151" spans="1:139" ht="17.25" customHeight="1" x14ac:dyDescent="0.25">
      <c r="A151" s="143" t="s">
        <v>388</v>
      </c>
      <c r="B151" s="168" t="s">
        <v>389</v>
      </c>
      <c r="C151" s="107" t="s">
        <v>390</v>
      </c>
      <c r="D151" s="162"/>
      <c r="E151" s="162"/>
      <c r="F151" s="162"/>
      <c r="G151" s="162"/>
      <c r="H151" s="162"/>
      <c r="I151" s="162"/>
      <c r="J151" s="162"/>
      <c r="K151" s="162"/>
      <c r="L151" s="162"/>
      <c r="M151" s="162"/>
      <c r="N151" s="162"/>
      <c r="O151" s="163"/>
      <c r="P151" s="163"/>
      <c r="Q151" s="163"/>
      <c r="R151" s="163"/>
      <c r="S151" s="163"/>
      <c r="T151" s="163"/>
      <c r="U151" s="163"/>
      <c r="V151" s="163"/>
      <c r="W151" s="163"/>
      <c r="X151" s="163"/>
      <c r="Y151" s="163"/>
      <c r="Z151" s="163"/>
      <c r="AA151" s="163"/>
      <c r="AB151" s="163"/>
      <c r="AC151" s="163"/>
      <c r="AD151" s="163"/>
      <c r="AE151" s="163"/>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1"/>
    </row>
    <row r="152" spans="1:139" ht="17.25" customHeight="1" x14ac:dyDescent="0.25">
      <c r="A152" s="145" t="s">
        <v>391</v>
      </c>
      <c r="B152" s="169" t="s">
        <v>392</v>
      </c>
      <c r="C152" s="107" t="s">
        <v>393</v>
      </c>
      <c r="D152" s="162"/>
      <c r="E152" s="162"/>
      <c r="F152" s="162"/>
      <c r="G152" s="162"/>
      <c r="H152" s="162"/>
      <c r="I152" s="162"/>
      <c r="J152" s="162"/>
      <c r="K152" s="162"/>
      <c r="L152" s="162"/>
      <c r="M152" s="162"/>
      <c r="N152" s="162"/>
      <c r="O152" s="163"/>
      <c r="P152" s="163"/>
      <c r="Q152" s="163"/>
      <c r="R152" s="163"/>
      <c r="S152" s="163"/>
      <c r="T152" s="163"/>
      <c r="U152" s="163"/>
      <c r="V152" s="163"/>
      <c r="W152" s="163"/>
      <c r="X152" s="163"/>
      <c r="Y152" s="163"/>
      <c r="Z152" s="163"/>
      <c r="AA152" s="163"/>
      <c r="AB152" s="163"/>
      <c r="AC152" s="163"/>
      <c r="AD152" s="163"/>
      <c r="AE152" s="163"/>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1"/>
    </row>
    <row r="153" spans="1:139" ht="17.25" customHeight="1" x14ac:dyDescent="0.25">
      <c r="A153" s="113" t="s">
        <v>394</v>
      </c>
      <c r="B153" s="171" t="s">
        <v>395</v>
      </c>
      <c r="C153" s="110" t="s">
        <v>18</v>
      </c>
      <c r="D153" s="111"/>
      <c r="E153" s="111"/>
      <c r="F153" s="111"/>
      <c r="G153" s="111"/>
      <c r="H153" s="111"/>
      <c r="I153" s="111"/>
      <c r="J153" s="111"/>
      <c r="K153" s="111"/>
      <c r="L153" s="111"/>
      <c r="M153" s="111"/>
      <c r="N153" s="111"/>
      <c r="O153" s="112"/>
      <c r="P153" s="112"/>
      <c r="Q153" s="112"/>
      <c r="R153" s="112"/>
      <c r="S153" s="112"/>
      <c r="T153" s="112"/>
      <c r="U153" s="112"/>
      <c r="V153" s="112"/>
      <c r="W153" s="112"/>
      <c r="X153" s="112"/>
      <c r="Y153" s="112"/>
      <c r="Z153" s="112"/>
      <c r="AA153" s="112"/>
      <c r="AB153" s="112"/>
      <c r="AC153" s="112"/>
      <c r="AD153" s="112"/>
      <c r="AE153" s="112"/>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1"/>
    </row>
    <row r="154" spans="1:139" ht="93" customHeight="1" x14ac:dyDescent="0.25">
      <c r="A154" s="146" t="s">
        <v>396</v>
      </c>
      <c r="B154" s="172" t="s">
        <v>397</v>
      </c>
      <c r="C154" s="148" t="s">
        <v>398</v>
      </c>
      <c r="D154" s="162"/>
      <c r="E154" s="162"/>
      <c r="F154" s="162"/>
      <c r="G154" s="162"/>
      <c r="H154" s="162"/>
      <c r="I154" s="162"/>
      <c r="J154" s="162"/>
      <c r="K154" s="162"/>
      <c r="L154" s="162"/>
      <c r="M154" s="162"/>
      <c r="N154" s="162"/>
      <c r="O154" s="163"/>
      <c r="P154" s="163"/>
      <c r="Q154" s="163"/>
      <c r="R154" s="163"/>
      <c r="S154" s="163"/>
      <c r="T154" s="163"/>
      <c r="U154" s="163"/>
      <c r="V154" s="163"/>
      <c r="W154" s="163"/>
      <c r="X154" s="163"/>
      <c r="Y154" s="163"/>
      <c r="Z154" s="163"/>
      <c r="AA154" s="163"/>
      <c r="AB154" s="163"/>
      <c r="AC154" s="163"/>
      <c r="AD154" s="163"/>
      <c r="AE154" s="163"/>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1"/>
    </row>
    <row r="155" spans="1:139" ht="39" customHeight="1" x14ac:dyDescent="0.25">
      <c r="A155" s="146" t="s">
        <v>399</v>
      </c>
      <c r="B155" s="172" t="s">
        <v>400</v>
      </c>
      <c r="C155" s="151" t="s">
        <v>401</v>
      </c>
      <c r="D155" s="162"/>
      <c r="E155" s="162"/>
      <c r="F155" s="162"/>
      <c r="G155" s="162"/>
      <c r="H155" s="162"/>
      <c r="I155" s="162"/>
      <c r="J155" s="162"/>
      <c r="K155" s="162"/>
      <c r="L155" s="162"/>
      <c r="M155" s="162"/>
      <c r="N155" s="162"/>
      <c r="O155" s="163"/>
      <c r="P155" s="163"/>
      <c r="Q155" s="163"/>
      <c r="R155" s="163"/>
      <c r="S155" s="163"/>
      <c r="T155" s="163"/>
      <c r="U155" s="163"/>
      <c r="V155" s="163"/>
      <c r="W155" s="163"/>
      <c r="X155" s="163"/>
      <c r="Y155" s="163"/>
      <c r="Z155" s="163"/>
      <c r="AA155" s="163"/>
      <c r="AB155" s="163"/>
      <c r="AC155" s="163"/>
      <c r="AD155" s="163"/>
      <c r="AE155" s="163"/>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c r="EI155" s="11"/>
    </row>
    <row r="156" spans="1:139" ht="17.25" customHeight="1" x14ac:dyDescent="0.25">
      <c r="A156" s="113" t="s">
        <v>402</v>
      </c>
      <c r="B156" s="114" t="s">
        <v>403</v>
      </c>
      <c r="C156" s="110" t="s">
        <v>18</v>
      </c>
      <c r="D156" s="111"/>
      <c r="E156" s="111"/>
      <c r="F156" s="111"/>
      <c r="G156" s="111"/>
      <c r="H156" s="111"/>
      <c r="I156" s="111"/>
      <c r="J156" s="111"/>
      <c r="K156" s="111"/>
      <c r="L156" s="111"/>
      <c r="M156" s="111"/>
      <c r="N156" s="111"/>
      <c r="O156" s="112"/>
      <c r="P156" s="112"/>
      <c r="Q156" s="112"/>
      <c r="R156" s="112"/>
      <c r="S156" s="112"/>
      <c r="T156" s="112"/>
      <c r="U156" s="112"/>
      <c r="V156" s="112"/>
      <c r="W156" s="112"/>
      <c r="X156" s="112"/>
      <c r="Y156" s="112"/>
      <c r="Z156" s="112"/>
      <c r="AA156" s="112"/>
      <c r="AB156" s="112"/>
      <c r="AC156" s="112"/>
      <c r="AD156" s="112"/>
      <c r="AE156" s="112"/>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c r="CZ156" s="10"/>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1"/>
    </row>
    <row r="157" spans="1:139" ht="33.75" customHeight="1" x14ac:dyDescent="0.25">
      <c r="A157" s="146" t="s">
        <v>404</v>
      </c>
      <c r="B157" s="173" t="s">
        <v>405</v>
      </c>
      <c r="C157" s="107" t="s">
        <v>406</v>
      </c>
      <c r="D157" s="162"/>
      <c r="E157" s="162"/>
      <c r="F157" s="162"/>
      <c r="G157" s="162"/>
      <c r="H157" s="162"/>
      <c r="I157" s="162"/>
      <c r="J157" s="162"/>
      <c r="K157" s="162"/>
      <c r="L157" s="162"/>
      <c r="M157" s="162"/>
      <c r="N157" s="162"/>
      <c r="O157" s="163"/>
      <c r="P157" s="163"/>
      <c r="Q157" s="163"/>
      <c r="R157" s="163"/>
      <c r="S157" s="163"/>
      <c r="T157" s="163"/>
      <c r="U157" s="163"/>
      <c r="V157" s="163"/>
      <c r="W157" s="163"/>
      <c r="X157" s="163"/>
      <c r="Y157" s="163"/>
      <c r="Z157" s="163"/>
      <c r="AA157" s="163"/>
      <c r="AB157" s="163"/>
      <c r="AC157" s="163"/>
      <c r="AD157" s="163"/>
      <c r="AE157" s="163"/>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c r="EE157" s="10"/>
      <c r="EF157" s="10"/>
      <c r="EG157" s="10"/>
      <c r="EH157" s="10"/>
      <c r="EI157" s="11"/>
    </row>
    <row r="158" spans="1:139" ht="34.5" customHeight="1" x14ac:dyDescent="0.25">
      <c r="A158" s="146" t="s">
        <v>407</v>
      </c>
      <c r="B158" s="173" t="s">
        <v>408</v>
      </c>
      <c r="C158" s="107" t="s">
        <v>409</v>
      </c>
      <c r="D158" s="162"/>
      <c r="E158" s="162"/>
      <c r="F158" s="162"/>
      <c r="G158" s="162"/>
      <c r="H158" s="162"/>
      <c r="I158" s="162"/>
      <c r="J158" s="162"/>
      <c r="K158" s="162"/>
      <c r="L158" s="162"/>
      <c r="M158" s="162"/>
      <c r="N158" s="162"/>
      <c r="O158" s="163"/>
      <c r="P158" s="163"/>
      <c r="Q158" s="163"/>
      <c r="R158" s="163"/>
      <c r="S158" s="163"/>
      <c r="T158" s="163"/>
      <c r="U158" s="163"/>
      <c r="V158" s="163"/>
      <c r="W158" s="163"/>
      <c r="X158" s="163"/>
      <c r="Y158" s="163"/>
      <c r="Z158" s="163"/>
      <c r="AA158" s="163"/>
      <c r="AB158" s="163"/>
      <c r="AC158" s="163"/>
      <c r="AD158" s="163"/>
      <c r="AE158" s="163"/>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1"/>
    </row>
    <row r="159" spans="1:139" ht="17.25" customHeight="1" x14ac:dyDescent="0.25">
      <c r="A159" s="141" t="s">
        <v>410</v>
      </c>
      <c r="B159" s="174" t="s">
        <v>411</v>
      </c>
      <c r="C159" s="106" t="s">
        <v>412</v>
      </c>
      <c r="D159" s="96">
        <f>D160/D161</f>
        <v>4.0485122844503094E-3</v>
      </c>
      <c r="E159" s="96">
        <f t="shared" ref="E159:AE159" si="40">E160/E161</f>
        <v>3.9456724748707121E-3</v>
      </c>
      <c r="F159" s="96">
        <f t="shared" si="40"/>
        <v>3.8384278028312877E-3</v>
      </c>
      <c r="G159" s="96">
        <f t="shared" si="40"/>
        <v>4.3055163313797567E-3</v>
      </c>
      <c r="H159" s="96">
        <f t="shared" si="40"/>
        <v>5.162144731985824E-3</v>
      </c>
      <c r="I159" s="96">
        <f t="shared" si="40"/>
        <v>6.3306701668025961E-3</v>
      </c>
      <c r="J159" s="96">
        <f t="shared" si="40"/>
        <v>5.3897069735083644E-3</v>
      </c>
      <c r="K159" s="96">
        <f t="shared" si="40"/>
        <v>7.2732776327509028E-3</v>
      </c>
      <c r="L159" s="96">
        <f t="shared" si="40"/>
        <v>7.5944898069167741E-3</v>
      </c>
      <c r="M159" s="96">
        <f t="shared" si="40"/>
        <v>6.8738034769714931E-3</v>
      </c>
      <c r="N159" s="96">
        <f t="shared" si="40"/>
        <v>7.0342587804342015E-3</v>
      </c>
      <c r="O159" s="97">
        <f t="shared" si="40"/>
        <v>6.6898349110799064E-3</v>
      </c>
      <c r="P159" s="97">
        <f t="shared" si="40"/>
        <v>6.1536361783545435E-3</v>
      </c>
      <c r="Q159" s="97">
        <f t="shared" si="40"/>
        <v>7.4256170517344464E-3</v>
      </c>
      <c r="R159" s="97">
        <f t="shared" si="40"/>
        <v>6.8712447208142385E-3</v>
      </c>
      <c r="S159" s="97">
        <f t="shared" si="40"/>
        <v>5.3103737973423893E-3</v>
      </c>
      <c r="T159" s="97">
        <f t="shared" si="40"/>
        <v>4.9034503579503752E-3</v>
      </c>
      <c r="U159" s="97">
        <f t="shared" si="40"/>
        <v>4.7045719649623178E-3</v>
      </c>
      <c r="V159" s="97">
        <f t="shared" si="40"/>
        <v>6.2982049110264669E-3</v>
      </c>
      <c r="W159" s="97">
        <f t="shared" si="40"/>
        <v>5.0840727039067361E-3</v>
      </c>
      <c r="X159" s="97">
        <f t="shared" si="40"/>
        <v>4.9403046990519608E-3</v>
      </c>
      <c r="Y159" s="97">
        <f t="shared" si="40"/>
        <v>4.5517696939066489E-3</v>
      </c>
      <c r="Z159" s="97">
        <f t="shared" si="40"/>
        <v>4.4541710871894968E-3</v>
      </c>
      <c r="AA159" s="97">
        <f t="shared" si="40"/>
        <v>5.6645964854910285E-3</v>
      </c>
      <c r="AB159" s="97">
        <f t="shared" si="40"/>
        <v>5.5717894333751593E-3</v>
      </c>
      <c r="AC159" s="97">
        <f t="shared" si="40"/>
        <v>5.1823303021360876E-3</v>
      </c>
      <c r="AD159" s="97">
        <f t="shared" si="40"/>
        <v>4.9793657707410391E-3</v>
      </c>
      <c r="AE159" s="97">
        <f t="shared" si="40"/>
        <v>4.3191298628035063E-3</v>
      </c>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EB159" s="10"/>
      <c r="EC159" s="10"/>
      <c r="ED159" s="10"/>
      <c r="EE159" s="10"/>
      <c r="EF159" s="10"/>
      <c r="EG159" s="10"/>
      <c r="EH159" s="10"/>
      <c r="EI159" s="11"/>
    </row>
    <row r="160" spans="1:139" ht="17.25" customHeight="1" x14ac:dyDescent="0.25">
      <c r="A160" s="143" t="s">
        <v>413</v>
      </c>
      <c r="B160" s="168" t="s">
        <v>414</v>
      </c>
      <c r="C160" s="107" t="s">
        <v>415</v>
      </c>
      <c r="D160" s="100">
        <f>'[1]Annex 4'!E25</f>
        <v>12801.24</v>
      </c>
      <c r="E160" s="100">
        <f>'[1]Annex 4'!F25</f>
        <v>13132.512000000001</v>
      </c>
      <c r="F160" s="100">
        <f>'[1]Annex 4'!G25</f>
        <v>14858.209000000001</v>
      </c>
      <c r="G160" s="100">
        <f>'[1]Annex 4'!H25</f>
        <v>18078.792000000001</v>
      </c>
      <c r="H160" s="100">
        <f>'[1]Annex 4'!I25</f>
        <v>23518.885999999999</v>
      </c>
      <c r="I160" s="100">
        <f>'[1]Annex 4'!J25</f>
        <v>27961.694</v>
      </c>
      <c r="J160" s="100">
        <f>'[1]Annex 4'!K25</f>
        <v>29281.636999999999</v>
      </c>
      <c r="K160" s="100">
        <f>'[1]Annex 4'!L25</f>
        <v>43554.565246999999</v>
      </c>
      <c r="L160" s="100">
        <f>'[1]Annex 4'!M25</f>
        <v>46212.756999999998</v>
      </c>
      <c r="M160" s="100">
        <f>'[1]Annex 4'!N25</f>
        <v>45842.614999999998</v>
      </c>
      <c r="N160" s="100">
        <f>'[1]Annex 4'!O25</f>
        <v>50615.559000000001</v>
      </c>
      <c r="O160" s="101">
        <f>'[1]Annex 4'!P25</f>
        <v>50365.544000000002</v>
      </c>
      <c r="P160" s="101">
        <f>'[1]Annex 4'!Q25</f>
        <v>49969.21</v>
      </c>
      <c r="Q160" s="101">
        <f>'[1]Annex 4'!R25</f>
        <v>55617.120000000003</v>
      </c>
      <c r="R160" s="101">
        <f>'[1]Annex 4'!S25</f>
        <v>52596.591999999997</v>
      </c>
      <c r="S160" s="101">
        <f>'[1]Annex 4'!T25</f>
        <v>42643.23</v>
      </c>
      <c r="T160" s="101">
        <f>'[1]Annex 4'!U25</f>
        <v>37879.33</v>
      </c>
      <c r="U160" s="101">
        <f>'[1]Annex 4'!V25</f>
        <v>35488.622000000003</v>
      </c>
      <c r="V160" s="101">
        <f>'[1]Annex 4'!W25</f>
        <v>49089.593000000001</v>
      </c>
      <c r="W160" s="101">
        <f>'[1]Annex 4'!X25</f>
        <v>41610.472999999998</v>
      </c>
      <c r="X160" s="101">
        <f>'[1]Annex 4'!Y25</f>
        <v>39436.730000000003</v>
      </c>
      <c r="Y160" s="101">
        <f>'[1]Annex 4'!Z25</f>
        <v>38380.778386999998</v>
      </c>
      <c r="Z160" s="101">
        <f>'[1]Annex 4'!AA25</f>
        <v>37800.405948</v>
      </c>
      <c r="AA160" s="101">
        <f>'[1]Annex 4'!AB25</f>
        <v>55201.470582000002</v>
      </c>
      <c r="AB160" s="101">
        <f>'[1]Annex 4'!AC25</f>
        <v>54244.075261999998</v>
      </c>
      <c r="AC160" s="101">
        <f>'[1]Annex 4'!AD25</f>
        <v>53718.078920999993</v>
      </c>
      <c r="AD160" s="101">
        <f>'[1]Annex 4'!AE25</f>
        <v>53265.042449</v>
      </c>
      <c r="AE160" s="101">
        <f>'[1]Annex 4'!AF25</f>
        <v>52480.732141</v>
      </c>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1"/>
    </row>
    <row r="161" spans="1:139" ht="17.25" customHeight="1" x14ac:dyDescent="0.25">
      <c r="A161" s="145" t="s">
        <v>416</v>
      </c>
      <c r="B161" s="169" t="s">
        <v>52</v>
      </c>
      <c r="C161" s="107" t="s">
        <v>417</v>
      </c>
      <c r="D161" s="100">
        <f>'[1]Annex 3'!E17</f>
        <v>3161961.5060000001</v>
      </c>
      <c r="E161" s="100">
        <f>'[1]Annex 3'!F17</f>
        <v>3328333.0239999997</v>
      </c>
      <c r="F161" s="100">
        <f>'[1]Annex 3'!G17</f>
        <v>3870910.1129999999</v>
      </c>
      <c r="G161" s="100">
        <f>'[1]Annex 3'!H17</f>
        <v>4198983.4920000006</v>
      </c>
      <c r="H161" s="100">
        <f>'[1]Annex 3'!I17</f>
        <v>4556029.949000001</v>
      </c>
      <c r="I161" s="100">
        <f>'[1]Annex 3'!J17</f>
        <v>4416861.6059999997</v>
      </c>
      <c r="J161" s="100">
        <f>'[1]Annex 3'!K17</f>
        <v>5432881.0719999997</v>
      </c>
      <c r="K161" s="100">
        <f>'[1]Annex 3'!L17</f>
        <v>5988299.5598679995</v>
      </c>
      <c r="L161" s="100">
        <f>'[1]Annex 3'!M17</f>
        <v>6085037.7279999992</v>
      </c>
      <c r="M161" s="100">
        <f>'[1]Annex 3'!N17</f>
        <v>6669177.4289999995</v>
      </c>
      <c r="N161" s="100">
        <f>'[1]Annex 3'!O17</f>
        <v>7195578.1809999989</v>
      </c>
      <c r="O161" s="101">
        <f>'[1]Annex 3'!P17</f>
        <v>7528667.6980000008</v>
      </c>
      <c r="P161" s="101">
        <f>'[1]Annex 3'!Q17</f>
        <v>8120273.6969999997</v>
      </c>
      <c r="Q161" s="101">
        <f>'[1]Annex 3'!R17</f>
        <v>7489898.767</v>
      </c>
      <c r="R161" s="101">
        <f>'[1]Annex 3'!S17</f>
        <v>7654594.4930000007</v>
      </c>
      <c r="S161" s="101">
        <f>'[1]Annex 3'!T17</f>
        <v>8030174.8289999999</v>
      </c>
      <c r="T161" s="101">
        <f>'[1]Annex 3'!U17</f>
        <v>7725035.8900000006</v>
      </c>
      <c r="U161" s="101">
        <f>'[1]Annex 3'!V17</f>
        <v>7543432.7000000002</v>
      </c>
      <c r="V161" s="101">
        <f>'[1]Annex 3'!W17</f>
        <v>7794219.733</v>
      </c>
      <c r="W161" s="101">
        <f>'[1]Annex 3'!X17</f>
        <v>8184476.3880000003</v>
      </c>
      <c r="X161" s="101">
        <f>'[1]Annex 3'!Y17</f>
        <v>7982651.3550000004</v>
      </c>
      <c r="Y161" s="101">
        <f>'[1]Annex 3'!Z17</f>
        <v>8432056.3139166459</v>
      </c>
      <c r="Z161" s="101">
        <f>'[1]Annex 3'!AA17</f>
        <v>8486518.637938397</v>
      </c>
      <c r="AA161" s="101">
        <f>'[1]Annex 3'!AB17</f>
        <v>9744996.0863743555</v>
      </c>
      <c r="AB161" s="101">
        <f>'[1]Annex 3'!AC17</f>
        <v>9735485.5043653697</v>
      </c>
      <c r="AC161" s="101">
        <f>'[1]Annex 3'!AD17</f>
        <v>10365622.37240226</v>
      </c>
      <c r="AD161" s="101">
        <f>'[1]Annex 3'!AE17</f>
        <v>10697153.995391866</v>
      </c>
      <c r="AE161" s="101">
        <f>'[1]Annex 3'!AF17</f>
        <v>12150765.040191511</v>
      </c>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1"/>
    </row>
    <row r="162" spans="1:139" ht="17.25" customHeight="1" x14ac:dyDescent="0.25">
      <c r="A162" s="141" t="s">
        <v>418</v>
      </c>
      <c r="B162" s="174" t="s">
        <v>419</v>
      </c>
      <c r="C162" s="106" t="s">
        <v>420</v>
      </c>
      <c r="D162" s="96">
        <f>D163/D164</f>
        <v>9.2119869089892711E-3</v>
      </c>
      <c r="E162" s="96">
        <f t="shared" ref="E162:AE162" si="41">E163/E164</f>
        <v>9.5564724955840251E-3</v>
      </c>
      <c r="F162" s="96">
        <f t="shared" si="41"/>
        <v>8.7691480838062025E-3</v>
      </c>
      <c r="G162" s="96">
        <f t="shared" si="41"/>
        <v>9.9297106262593495E-3</v>
      </c>
      <c r="H162" s="96">
        <f t="shared" si="41"/>
        <v>8.8947773508149947E-3</v>
      </c>
      <c r="I162" s="96">
        <f t="shared" si="41"/>
        <v>1.0972901875431774E-2</v>
      </c>
      <c r="J162" s="96">
        <f t="shared" si="41"/>
        <v>9.2258947574473983E-3</v>
      </c>
      <c r="K162" s="96">
        <f t="shared" si="41"/>
        <v>8.9914028718340987E-3</v>
      </c>
      <c r="L162" s="96">
        <f t="shared" si="41"/>
        <v>5.8441690897598327E-2</v>
      </c>
      <c r="M162" s="96">
        <f t="shared" si="41"/>
        <v>5.2738705446728339E-2</v>
      </c>
      <c r="N162" s="96">
        <f t="shared" si="41"/>
        <v>4.3404074994929168E-2</v>
      </c>
      <c r="O162" s="97">
        <f t="shared" si="41"/>
        <v>4.07864867088732E-2</v>
      </c>
      <c r="P162" s="97">
        <f t="shared" si="41"/>
        <v>3.8258782719944082E-2</v>
      </c>
      <c r="Q162" s="97">
        <f t="shared" si="41"/>
        <v>2.9391019404681896E-2</v>
      </c>
      <c r="R162" s="97">
        <f t="shared" si="41"/>
        <v>2.8029421832365637E-2</v>
      </c>
      <c r="S162" s="97">
        <f t="shared" si="41"/>
        <v>2.5915314975267521E-2</v>
      </c>
      <c r="T162" s="97">
        <f t="shared" si="41"/>
        <v>2.659008552515605E-2</v>
      </c>
      <c r="U162" s="97">
        <f t="shared" si="41"/>
        <v>2.6714192863416145E-2</v>
      </c>
      <c r="V162" s="97">
        <f t="shared" si="41"/>
        <v>2.5464679185225634E-2</v>
      </c>
      <c r="W162" s="97">
        <f t="shared" si="41"/>
        <v>2.9949013764568759E-2</v>
      </c>
      <c r="X162" s="97">
        <f t="shared" si="41"/>
        <v>3.0232890711033689E-2</v>
      </c>
      <c r="Y162" s="97">
        <f t="shared" si="41"/>
        <v>2.8910940232651994E-2</v>
      </c>
      <c r="Z162" s="97">
        <f t="shared" si="41"/>
        <v>2.9190941074770337E-2</v>
      </c>
      <c r="AA162" s="97">
        <f t="shared" si="41"/>
        <v>1.483547261164557E-2</v>
      </c>
      <c r="AB162" s="97">
        <f t="shared" si="41"/>
        <v>2.1484386246090417E-2</v>
      </c>
      <c r="AC162" s="97">
        <f t="shared" si="41"/>
        <v>2.0865972474055555E-2</v>
      </c>
      <c r="AD162" s="97">
        <f t="shared" si="41"/>
        <v>2.022317299995785E-2</v>
      </c>
      <c r="AE162" s="97">
        <f t="shared" si="41"/>
        <v>1.0228831982549064E-2</v>
      </c>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1"/>
    </row>
    <row r="163" spans="1:139" ht="17.25" customHeight="1" x14ac:dyDescent="0.25">
      <c r="A163" s="143" t="s">
        <v>421</v>
      </c>
      <c r="B163" s="168" t="s">
        <v>422</v>
      </c>
      <c r="C163" s="107" t="s">
        <v>423</v>
      </c>
      <c r="D163" s="100">
        <f>'[1]Annex 4'!E26</f>
        <v>29127.948</v>
      </c>
      <c r="E163" s="100">
        <f>'[1]Annex 4'!F26</f>
        <v>31807.123</v>
      </c>
      <c r="F163" s="100">
        <f>'[1]Annex 4'!G26</f>
        <v>33944.584000000003</v>
      </c>
      <c r="G163" s="100">
        <f>'[1]Annex 4'!H26</f>
        <v>41694.690999999999</v>
      </c>
      <c r="H163" s="100">
        <f>'[1]Annex 4'!I26</f>
        <v>40524.872000000003</v>
      </c>
      <c r="I163" s="100">
        <f>'[1]Annex 4'!J26</f>
        <v>48465.788999999997</v>
      </c>
      <c r="J163" s="100">
        <f>'[1]Annex 4'!K26</f>
        <v>50123.188999999998</v>
      </c>
      <c r="K163" s="100">
        <f>'[1]Annex 4'!L26</f>
        <v>53843.213859999996</v>
      </c>
      <c r="L163" s="100">
        <f>'[1]Annex 4'!M26</f>
        <v>355619.89399999997</v>
      </c>
      <c r="M163" s="100">
        <f>'[1]Annex 4'!N26</f>
        <v>351723.78399999999</v>
      </c>
      <c r="N163" s="100">
        <f>'[1]Annex 4'!O26</f>
        <v>312317.41499999998</v>
      </c>
      <c r="O163" s="101">
        <f>'[1]Annex 4'!P26</f>
        <v>307067.90500000003</v>
      </c>
      <c r="P163" s="101">
        <f>'[1]Annex 4'!Q26</f>
        <v>310671.78700000001</v>
      </c>
      <c r="Q163" s="101">
        <f>'[1]Annex 4'!R26</f>
        <v>220135.76</v>
      </c>
      <c r="R163" s="101">
        <f>'[1]Annex 4'!S26</f>
        <v>214553.85800000001</v>
      </c>
      <c r="S163" s="101">
        <f>'[1]Annex 4'!T26</f>
        <v>208104.51</v>
      </c>
      <c r="T163" s="101">
        <f>'[1]Annex 4'!U26</f>
        <v>205409.36499999999</v>
      </c>
      <c r="U163" s="101">
        <f>'[1]Annex 4'!V26</f>
        <v>201516.71599999999</v>
      </c>
      <c r="V163" s="101">
        <f>'[1]Annex 4'!W26</f>
        <v>198477.30499999999</v>
      </c>
      <c r="W163" s="101">
        <f>'[1]Annex 4'!X26</f>
        <v>245116.99600000001</v>
      </c>
      <c r="X163" s="101">
        <f>'[1]Annex 4'!Y26</f>
        <v>241338.62599999999</v>
      </c>
      <c r="Y163" s="101">
        <f>'[1]Annex 4'!Z26</f>
        <v>243778.67613000004</v>
      </c>
      <c r="Z163" s="101">
        <f>'[1]Annex 4'!AA26</f>
        <v>247729.46548999997</v>
      </c>
      <c r="AA163" s="101">
        <f>'[1]Annex 4'!AB26</f>
        <v>144571.62254000001</v>
      </c>
      <c r="AB163" s="101">
        <f>'[1]Annex 4'!AC26</f>
        <v>209160.93086899997</v>
      </c>
      <c r="AC163" s="101">
        <f>'[1]Annex 4'!AD26</f>
        <v>216288.79109899999</v>
      </c>
      <c r="AD163" s="101">
        <f>'[1]Annex 4'!AE26</f>
        <v>216330.39585600002</v>
      </c>
      <c r="AE163" s="101">
        <f>'[1]Annex 4'!AF26</f>
        <v>124288.13405554998</v>
      </c>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1"/>
    </row>
    <row r="164" spans="1:139" ht="17.25" customHeight="1" x14ac:dyDescent="0.25">
      <c r="A164" s="175" t="s">
        <v>424</v>
      </c>
      <c r="B164" s="176" t="s">
        <v>52</v>
      </c>
      <c r="C164" s="177" t="s">
        <v>425</v>
      </c>
      <c r="D164" s="100">
        <f>'[1]Annex 3'!E17</f>
        <v>3161961.5060000001</v>
      </c>
      <c r="E164" s="100">
        <f>'[1]Annex 3'!F17</f>
        <v>3328333.0239999997</v>
      </c>
      <c r="F164" s="100">
        <f>'[1]Annex 3'!G17</f>
        <v>3870910.1129999999</v>
      </c>
      <c r="G164" s="100">
        <f>'[1]Annex 3'!H17</f>
        <v>4198983.4920000006</v>
      </c>
      <c r="H164" s="100">
        <f>'[1]Annex 3'!I17</f>
        <v>4556029.949000001</v>
      </c>
      <c r="I164" s="100">
        <f>'[1]Annex 3'!J17</f>
        <v>4416861.6059999997</v>
      </c>
      <c r="J164" s="100">
        <f>'[1]Annex 3'!K17</f>
        <v>5432881.0719999997</v>
      </c>
      <c r="K164" s="100">
        <f>'[1]Annex 3'!L17</f>
        <v>5988299.5598679995</v>
      </c>
      <c r="L164" s="100">
        <f>'[1]Annex 3'!M17</f>
        <v>6085037.7279999992</v>
      </c>
      <c r="M164" s="100">
        <f>'[1]Annex 3'!N17</f>
        <v>6669177.4289999995</v>
      </c>
      <c r="N164" s="100">
        <f>'[1]Annex 3'!O17</f>
        <v>7195578.1809999989</v>
      </c>
      <c r="O164" s="101">
        <f>'[1]Annex 3'!P17</f>
        <v>7528667.6980000008</v>
      </c>
      <c r="P164" s="101">
        <f>'[1]Annex 3'!Q17</f>
        <v>8120273.6969999997</v>
      </c>
      <c r="Q164" s="101">
        <f>'[1]Annex 3'!R17</f>
        <v>7489898.767</v>
      </c>
      <c r="R164" s="101">
        <f>'[1]Annex 3'!S17</f>
        <v>7654594.4930000007</v>
      </c>
      <c r="S164" s="101">
        <f>'[1]Annex 3'!T17</f>
        <v>8030174.8289999999</v>
      </c>
      <c r="T164" s="101">
        <f>'[1]Annex 3'!U17</f>
        <v>7725035.8900000006</v>
      </c>
      <c r="U164" s="101">
        <f>'[1]Annex 3'!V17</f>
        <v>7543432.7000000002</v>
      </c>
      <c r="V164" s="101">
        <f>'[1]Annex 3'!W17</f>
        <v>7794219.733</v>
      </c>
      <c r="W164" s="101">
        <f>'[1]Annex 3'!X17</f>
        <v>8184476.3880000003</v>
      </c>
      <c r="X164" s="101">
        <f>'[1]Annex 3'!Y17</f>
        <v>7982651.3550000004</v>
      </c>
      <c r="Y164" s="101">
        <f>'[1]Annex 3'!Z17</f>
        <v>8432056.3139166459</v>
      </c>
      <c r="Z164" s="101">
        <f>'[1]Annex 3'!AA17</f>
        <v>8486518.637938397</v>
      </c>
      <c r="AA164" s="101">
        <f>'[1]Annex 3'!AB17</f>
        <v>9744996.0863743555</v>
      </c>
      <c r="AB164" s="101">
        <f>'[1]Annex 3'!AC17</f>
        <v>9735485.5043653697</v>
      </c>
      <c r="AC164" s="101">
        <f>'[1]Annex 3'!AD17</f>
        <v>10365622.37240226</v>
      </c>
      <c r="AD164" s="101">
        <f>'[1]Annex 3'!AE17</f>
        <v>10697153.995391866</v>
      </c>
      <c r="AE164" s="101">
        <f>'[1]Annex 3'!AF17</f>
        <v>12150765.040191511</v>
      </c>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1"/>
    </row>
    <row r="165" spans="1:139" ht="17.25" customHeight="1" x14ac:dyDescent="0.25">
      <c r="A165" s="16"/>
      <c r="B165" s="178"/>
      <c r="C165" s="179"/>
      <c r="D165" s="180"/>
      <c r="E165" s="180"/>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20"/>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c r="DA165" s="16"/>
      <c r="DB165" s="16"/>
      <c r="DC165" s="16"/>
      <c r="DD165" s="16"/>
      <c r="DE165" s="16"/>
      <c r="DF165" s="16"/>
      <c r="DG165" s="16"/>
      <c r="DH165" s="16"/>
      <c r="DI165" s="16"/>
      <c r="DJ165" s="16"/>
      <c r="DK165" s="16"/>
      <c r="DL165" s="16"/>
      <c r="DM165" s="16"/>
      <c r="DN165" s="16"/>
      <c r="DO165" s="16"/>
      <c r="DP165" s="16"/>
      <c r="DQ165" s="16"/>
      <c r="DR165" s="16"/>
      <c r="DS165" s="16"/>
      <c r="DT165" s="16"/>
      <c r="DU165" s="16"/>
      <c r="DV165" s="16"/>
      <c r="DW165" s="16"/>
      <c r="DX165" s="16"/>
      <c r="DY165" s="16"/>
      <c r="DZ165" s="16"/>
      <c r="EA165" s="16"/>
      <c r="EB165" s="16"/>
      <c r="EC165" s="16"/>
      <c r="ED165" s="16"/>
      <c r="EE165" s="16"/>
      <c r="EF165" s="16"/>
      <c r="EG165" s="16"/>
      <c r="EH165" s="16"/>
      <c r="EI165" s="16"/>
    </row>
    <row r="166" spans="1:139" ht="17.25" customHeight="1" x14ac:dyDescent="0.25">
      <c r="A166" s="181" t="s">
        <v>426</v>
      </c>
      <c r="B166" s="180"/>
      <c r="C166" s="182"/>
      <c r="D166" s="180"/>
      <c r="E166" s="180"/>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20"/>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row>
    <row r="167" spans="1:139" ht="17.25" customHeight="1" x14ac:dyDescent="0.25">
      <c r="A167" s="16"/>
      <c r="B167" s="180"/>
      <c r="C167" s="182"/>
      <c r="D167" s="180"/>
      <c r="E167" s="180"/>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20"/>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c r="DA167" s="16"/>
      <c r="DB167" s="16"/>
      <c r="DC167" s="16"/>
      <c r="DD167" s="16"/>
      <c r="DE167" s="16"/>
      <c r="DF167" s="16"/>
      <c r="DG167" s="16"/>
      <c r="DH167" s="16"/>
      <c r="DI167" s="16"/>
      <c r="DJ167" s="16"/>
      <c r="DK167" s="16"/>
      <c r="DL167" s="16"/>
      <c r="DM167" s="16"/>
      <c r="DN167" s="16"/>
      <c r="DO167" s="16"/>
      <c r="DP167" s="16"/>
      <c r="DQ167" s="16"/>
      <c r="DR167" s="16"/>
      <c r="DS167" s="16"/>
      <c r="DT167" s="16"/>
      <c r="DU167" s="16"/>
      <c r="DV167" s="16"/>
      <c r="DW167" s="16"/>
      <c r="DX167" s="16"/>
      <c r="DY167" s="16"/>
      <c r="DZ167" s="16"/>
      <c r="EA167" s="16"/>
      <c r="EB167" s="16"/>
      <c r="EC167" s="16"/>
      <c r="ED167" s="16"/>
      <c r="EE167" s="16"/>
      <c r="EF167" s="16"/>
      <c r="EG167" s="16"/>
      <c r="EH167" s="16"/>
      <c r="EI167" s="16"/>
    </row>
    <row r="168" spans="1:139" ht="17.25" customHeight="1" x14ac:dyDescent="0.25">
      <c r="A168" s="183" t="s">
        <v>427</v>
      </c>
      <c r="B168" s="180"/>
      <c r="C168" s="182"/>
      <c r="D168" s="180"/>
      <c r="E168" s="180"/>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20"/>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16"/>
      <c r="DE168" s="16"/>
      <c r="DF168" s="16"/>
      <c r="DG168" s="16"/>
      <c r="DH168" s="16"/>
      <c r="DI168" s="16"/>
      <c r="DJ168" s="16"/>
      <c r="DK168" s="16"/>
      <c r="DL168" s="16"/>
      <c r="DM168" s="16"/>
      <c r="DN168" s="16"/>
      <c r="DO168" s="16"/>
      <c r="DP168" s="16"/>
      <c r="DQ168" s="16"/>
      <c r="DR168" s="16"/>
      <c r="DS168" s="16"/>
      <c r="DT168" s="16"/>
      <c r="DU168" s="16"/>
      <c r="DV168" s="16"/>
      <c r="DW168" s="16"/>
      <c r="DX168" s="16"/>
      <c r="DY168" s="16"/>
      <c r="DZ168" s="16"/>
      <c r="EA168" s="16"/>
      <c r="EB168" s="16"/>
      <c r="EC168" s="16"/>
      <c r="ED168" s="16"/>
      <c r="EE168" s="16"/>
      <c r="EF168" s="16"/>
      <c r="EG168" s="16"/>
      <c r="EH168" s="16"/>
      <c r="EI168" s="16"/>
    </row>
    <row r="169" spans="1:139" ht="17.25" customHeight="1" x14ac:dyDescent="0.25">
      <c r="A169" s="16"/>
      <c r="B169" s="184"/>
      <c r="C169" s="185"/>
      <c r="D169" s="180"/>
      <c r="E169" s="180"/>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20"/>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c r="DL169" s="16"/>
      <c r="DM169" s="16"/>
      <c r="DN169" s="16"/>
      <c r="DO169" s="16"/>
      <c r="DP169" s="16"/>
      <c r="DQ169" s="16"/>
      <c r="DR169" s="16"/>
      <c r="DS169" s="16"/>
      <c r="DT169" s="16"/>
      <c r="DU169" s="16"/>
      <c r="DV169" s="16"/>
      <c r="DW169" s="16"/>
      <c r="DX169" s="16"/>
      <c r="DY169" s="16"/>
      <c r="DZ169" s="16"/>
      <c r="EA169" s="16"/>
      <c r="EB169" s="16"/>
      <c r="EC169" s="16"/>
      <c r="ED169" s="16"/>
      <c r="EE169" s="16"/>
      <c r="EF169" s="16"/>
      <c r="EG169" s="16"/>
      <c r="EH169" s="16"/>
      <c r="EI169" s="16"/>
    </row>
    <row r="170" spans="1:139" ht="17.25" customHeight="1" x14ac:dyDescent="0.25">
      <c r="A170" s="10"/>
      <c r="B170" s="186" t="s">
        <v>17</v>
      </c>
      <c r="C170" s="187"/>
      <c r="D170" s="188"/>
      <c r="E170" s="188"/>
      <c r="F170" s="188"/>
      <c r="G170" s="188"/>
      <c r="H170" s="188"/>
      <c r="I170" s="188"/>
      <c r="J170" s="188"/>
      <c r="K170" s="188"/>
      <c r="L170" s="188"/>
      <c r="M170" s="188"/>
      <c r="N170" s="188"/>
      <c r="O170" s="188"/>
      <c r="P170" s="188"/>
      <c r="Q170" s="188"/>
      <c r="R170" s="188"/>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1"/>
    </row>
    <row r="171" spans="1:139" ht="36.75" customHeight="1" x14ac:dyDescent="0.25">
      <c r="A171" s="10"/>
      <c r="B171" s="189" t="s">
        <v>428</v>
      </c>
      <c r="C171" s="190"/>
      <c r="D171" s="191" t="s">
        <v>429</v>
      </c>
      <c r="E171" s="191" t="s">
        <v>429</v>
      </c>
      <c r="F171" s="191" t="s">
        <v>429</v>
      </c>
      <c r="G171" s="191" t="s">
        <v>429</v>
      </c>
      <c r="H171" s="191" t="s">
        <v>429</v>
      </c>
      <c r="I171" s="191" t="s">
        <v>429</v>
      </c>
      <c r="J171" s="191" t="s">
        <v>429</v>
      </c>
      <c r="K171" s="191" t="s">
        <v>429</v>
      </c>
      <c r="L171" s="191" t="s">
        <v>429</v>
      </c>
      <c r="M171" s="191" t="s">
        <v>429</v>
      </c>
      <c r="N171" s="191" t="s">
        <v>429</v>
      </c>
      <c r="O171" s="191" t="s">
        <v>429</v>
      </c>
      <c r="P171" s="191" t="s">
        <v>429</v>
      </c>
      <c r="Q171" s="191" t="s">
        <v>429</v>
      </c>
      <c r="R171" s="191" t="s">
        <v>429</v>
      </c>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1"/>
    </row>
    <row r="172" spans="1:139" ht="36.75" customHeight="1" x14ac:dyDescent="0.25">
      <c r="A172" s="10"/>
      <c r="B172" s="144" t="s">
        <v>430</v>
      </c>
      <c r="C172" s="192"/>
      <c r="D172" s="193" t="s">
        <v>429</v>
      </c>
      <c r="E172" s="193" t="s">
        <v>429</v>
      </c>
      <c r="F172" s="193" t="s">
        <v>429</v>
      </c>
      <c r="G172" s="193" t="s">
        <v>429</v>
      </c>
      <c r="H172" s="193" t="s">
        <v>429</v>
      </c>
      <c r="I172" s="193" t="s">
        <v>429</v>
      </c>
      <c r="J172" s="193" t="s">
        <v>429</v>
      </c>
      <c r="K172" s="193" t="s">
        <v>429</v>
      </c>
      <c r="L172" s="193" t="s">
        <v>429</v>
      </c>
      <c r="M172" s="193" t="s">
        <v>429</v>
      </c>
      <c r="N172" s="193" t="s">
        <v>429</v>
      </c>
      <c r="O172" s="193" t="s">
        <v>429</v>
      </c>
      <c r="P172" s="193" t="s">
        <v>429</v>
      </c>
      <c r="Q172" s="193" t="s">
        <v>429</v>
      </c>
      <c r="R172" s="193" t="s">
        <v>429</v>
      </c>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c r="DD172" s="10"/>
      <c r="DE172" s="10"/>
      <c r="DF172" s="10"/>
      <c r="DG172" s="10"/>
      <c r="DH172" s="10"/>
      <c r="DI172" s="10"/>
      <c r="DJ172" s="10"/>
      <c r="DK172" s="10"/>
      <c r="DL172" s="10"/>
      <c r="DM172" s="10"/>
      <c r="DN172" s="10"/>
      <c r="DO172" s="10"/>
      <c r="DP172" s="10"/>
      <c r="DQ172" s="10"/>
      <c r="DR172" s="10"/>
      <c r="DS172" s="10"/>
      <c r="DT172" s="10"/>
      <c r="DU172" s="10"/>
      <c r="DV172" s="10"/>
      <c r="DW172" s="10"/>
      <c r="DX172" s="10"/>
      <c r="DY172" s="10"/>
      <c r="DZ172" s="10"/>
      <c r="EA172" s="10"/>
      <c r="EB172" s="10"/>
      <c r="EC172" s="10"/>
      <c r="ED172" s="10"/>
      <c r="EE172" s="10"/>
      <c r="EF172" s="10"/>
      <c r="EG172" s="10"/>
      <c r="EH172" s="10"/>
      <c r="EI172" s="11"/>
    </row>
    <row r="173" spans="1:139" ht="36.75" customHeight="1" x14ac:dyDescent="0.25">
      <c r="A173" s="10"/>
      <c r="B173" s="168" t="s">
        <v>431</v>
      </c>
      <c r="C173" s="192"/>
      <c r="D173" s="193" t="s">
        <v>429</v>
      </c>
      <c r="E173" s="193" t="s">
        <v>429</v>
      </c>
      <c r="F173" s="193" t="s">
        <v>429</v>
      </c>
      <c r="G173" s="193" t="s">
        <v>429</v>
      </c>
      <c r="H173" s="193" t="s">
        <v>429</v>
      </c>
      <c r="I173" s="193" t="s">
        <v>429</v>
      </c>
      <c r="J173" s="193" t="s">
        <v>429</v>
      </c>
      <c r="K173" s="193" t="s">
        <v>429</v>
      </c>
      <c r="L173" s="193" t="s">
        <v>429</v>
      </c>
      <c r="M173" s="193" t="s">
        <v>429</v>
      </c>
      <c r="N173" s="193" t="s">
        <v>429</v>
      </c>
      <c r="O173" s="193" t="s">
        <v>429</v>
      </c>
      <c r="P173" s="193" t="s">
        <v>429</v>
      </c>
      <c r="Q173" s="193" t="s">
        <v>429</v>
      </c>
      <c r="R173" s="193" t="s">
        <v>429</v>
      </c>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c r="CW173" s="10"/>
      <c r="CX173" s="10"/>
      <c r="CY173" s="10"/>
      <c r="CZ173" s="10"/>
      <c r="DA173" s="10"/>
      <c r="DB173" s="10"/>
      <c r="DC173" s="10"/>
      <c r="DD173" s="10"/>
      <c r="DE173" s="10"/>
      <c r="DF173" s="10"/>
      <c r="DG173" s="10"/>
      <c r="DH173" s="10"/>
      <c r="DI173" s="10"/>
      <c r="DJ173" s="10"/>
      <c r="DK173" s="10"/>
      <c r="DL173" s="10"/>
      <c r="DM173" s="10"/>
      <c r="DN173" s="10"/>
      <c r="DO173" s="10"/>
      <c r="DP173" s="10"/>
      <c r="DQ173" s="10"/>
      <c r="DR173" s="10"/>
      <c r="DS173" s="10"/>
      <c r="DT173" s="10"/>
      <c r="DU173" s="10"/>
      <c r="DV173" s="10"/>
      <c r="DW173" s="10"/>
      <c r="DX173" s="10"/>
      <c r="DY173" s="10"/>
      <c r="DZ173" s="10"/>
      <c r="EA173" s="10"/>
      <c r="EB173" s="10"/>
      <c r="EC173" s="10"/>
      <c r="ED173" s="10"/>
      <c r="EE173" s="10"/>
      <c r="EF173" s="10"/>
      <c r="EG173" s="10"/>
      <c r="EH173" s="10"/>
      <c r="EI173" s="11"/>
    </row>
    <row r="174" spans="1:139" ht="36.75" customHeight="1" x14ac:dyDescent="0.25">
      <c r="A174" s="10"/>
      <c r="B174" s="144" t="s">
        <v>432</v>
      </c>
      <c r="C174" s="192"/>
      <c r="D174" s="193" t="s">
        <v>429</v>
      </c>
      <c r="E174" s="193" t="s">
        <v>429</v>
      </c>
      <c r="F174" s="193" t="s">
        <v>429</v>
      </c>
      <c r="G174" s="193" t="s">
        <v>429</v>
      </c>
      <c r="H174" s="193" t="s">
        <v>429</v>
      </c>
      <c r="I174" s="193" t="s">
        <v>429</v>
      </c>
      <c r="J174" s="193" t="s">
        <v>429</v>
      </c>
      <c r="K174" s="193" t="s">
        <v>429</v>
      </c>
      <c r="L174" s="193" t="s">
        <v>429</v>
      </c>
      <c r="M174" s="193" t="s">
        <v>429</v>
      </c>
      <c r="N174" s="193" t="s">
        <v>429</v>
      </c>
      <c r="O174" s="193" t="s">
        <v>429</v>
      </c>
      <c r="P174" s="193" t="s">
        <v>429</v>
      </c>
      <c r="Q174" s="193" t="s">
        <v>429</v>
      </c>
      <c r="R174" s="193" t="s">
        <v>429</v>
      </c>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c r="DD174" s="10"/>
      <c r="DE174" s="10"/>
      <c r="DF174" s="10"/>
      <c r="DG174" s="10"/>
      <c r="DH174" s="10"/>
      <c r="DI174" s="10"/>
      <c r="DJ174" s="10"/>
      <c r="DK174" s="10"/>
      <c r="DL174" s="10"/>
      <c r="DM174" s="10"/>
      <c r="DN174" s="10"/>
      <c r="DO174" s="10"/>
      <c r="DP174" s="10"/>
      <c r="DQ174" s="10"/>
      <c r="DR174" s="10"/>
      <c r="DS174" s="10"/>
      <c r="DT174" s="10"/>
      <c r="DU174" s="10"/>
      <c r="DV174" s="10"/>
      <c r="DW174" s="10"/>
      <c r="DX174" s="10"/>
      <c r="DY174" s="10"/>
      <c r="DZ174" s="10"/>
      <c r="EA174" s="10"/>
      <c r="EB174" s="10"/>
      <c r="EC174" s="10"/>
      <c r="ED174" s="10"/>
      <c r="EE174" s="10"/>
      <c r="EF174" s="10"/>
      <c r="EG174" s="10"/>
      <c r="EH174" s="10"/>
      <c r="EI174" s="11"/>
    </row>
    <row r="175" spans="1:139" ht="36.75" customHeight="1" x14ac:dyDescent="0.25">
      <c r="A175" s="10"/>
      <c r="B175" s="168" t="s">
        <v>433</v>
      </c>
      <c r="C175" s="192"/>
      <c r="D175" s="193" t="s">
        <v>429</v>
      </c>
      <c r="E175" s="193" t="s">
        <v>429</v>
      </c>
      <c r="F175" s="193" t="s">
        <v>429</v>
      </c>
      <c r="G175" s="193" t="s">
        <v>429</v>
      </c>
      <c r="H175" s="193" t="s">
        <v>429</v>
      </c>
      <c r="I175" s="193" t="s">
        <v>429</v>
      </c>
      <c r="J175" s="193" t="s">
        <v>429</v>
      </c>
      <c r="K175" s="193" t="s">
        <v>429</v>
      </c>
      <c r="L175" s="193" t="s">
        <v>429</v>
      </c>
      <c r="M175" s="193" t="s">
        <v>429</v>
      </c>
      <c r="N175" s="193" t="s">
        <v>429</v>
      </c>
      <c r="O175" s="193" t="s">
        <v>429</v>
      </c>
      <c r="P175" s="193" t="s">
        <v>429</v>
      </c>
      <c r="Q175" s="193" t="s">
        <v>429</v>
      </c>
      <c r="R175" s="193" t="s">
        <v>429</v>
      </c>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c r="CZ175" s="10"/>
      <c r="DA175" s="10"/>
      <c r="DB175" s="10"/>
      <c r="DC175" s="10"/>
      <c r="DD175" s="10"/>
      <c r="DE175" s="10"/>
      <c r="DF175" s="10"/>
      <c r="DG175" s="10"/>
      <c r="DH175" s="10"/>
      <c r="DI175" s="10"/>
      <c r="DJ175" s="10"/>
      <c r="DK175" s="10"/>
      <c r="DL175" s="10"/>
      <c r="DM175" s="10"/>
      <c r="DN175" s="10"/>
      <c r="DO175" s="10"/>
      <c r="DP175" s="10"/>
      <c r="DQ175" s="10"/>
      <c r="DR175" s="10"/>
      <c r="DS175" s="10"/>
      <c r="DT175" s="10"/>
      <c r="DU175" s="10"/>
      <c r="DV175" s="10"/>
      <c r="DW175" s="10"/>
      <c r="DX175" s="10"/>
      <c r="DY175" s="10"/>
      <c r="DZ175" s="10"/>
      <c r="EA175" s="10"/>
      <c r="EB175" s="10"/>
      <c r="EC175" s="10"/>
      <c r="ED175" s="10"/>
      <c r="EE175" s="10"/>
      <c r="EF175" s="10"/>
      <c r="EG175" s="10"/>
      <c r="EH175" s="10"/>
      <c r="EI175" s="11"/>
    </row>
    <row r="176" spans="1:139" ht="36.75" customHeight="1" x14ac:dyDescent="0.25">
      <c r="A176" s="10"/>
      <c r="B176" s="168" t="s">
        <v>434</v>
      </c>
      <c r="C176" s="192"/>
      <c r="D176" s="193" t="s">
        <v>429</v>
      </c>
      <c r="E176" s="193" t="s">
        <v>429</v>
      </c>
      <c r="F176" s="193" t="s">
        <v>429</v>
      </c>
      <c r="G176" s="193" t="s">
        <v>429</v>
      </c>
      <c r="H176" s="193" t="s">
        <v>429</v>
      </c>
      <c r="I176" s="193" t="s">
        <v>429</v>
      </c>
      <c r="J176" s="193" t="s">
        <v>429</v>
      </c>
      <c r="K176" s="193" t="s">
        <v>429</v>
      </c>
      <c r="L176" s="193" t="s">
        <v>429</v>
      </c>
      <c r="M176" s="193" t="s">
        <v>429</v>
      </c>
      <c r="N176" s="193" t="s">
        <v>429</v>
      </c>
      <c r="O176" s="193" t="s">
        <v>429</v>
      </c>
      <c r="P176" s="193" t="s">
        <v>429</v>
      </c>
      <c r="Q176" s="193" t="s">
        <v>429</v>
      </c>
      <c r="R176" s="193" t="s">
        <v>429</v>
      </c>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c r="CW176" s="10"/>
      <c r="CX176" s="10"/>
      <c r="CY176" s="10"/>
      <c r="CZ176" s="10"/>
      <c r="DA176" s="10"/>
      <c r="DB176" s="10"/>
      <c r="DC176" s="10"/>
      <c r="DD176" s="10"/>
      <c r="DE176" s="10"/>
      <c r="DF176" s="10"/>
      <c r="DG176" s="10"/>
      <c r="DH176" s="10"/>
      <c r="DI176" s="10"/>
      <c r="DJ176" s="10"/>
      <c r="DK176" s="10"/>
      <c r="DL176" s="10"/>
      <c r="DM176" s="10"/>
      <c r="DN176" s="10"/>
      <c r="DO176" s="10"/>
      <c r="DP176" s="10"/>
      <c r="DQ176" s="10"/>
      <c r="DR176" s="10"/>
      <c r="DS176" s="10"/>
      <c r="DT176" s="10"/>
      <c r="DU176" s="10"/>
      <c r="DV176" s="10"/>
      <c r="DW176" s="10"/>
      <c r="DX176" s="10"/>
      <c r="DY176" s="10"/>
      <c r="DZ176" s="10"/>
      <c r="EA176" s="10"/>
      <c r="EB176" s="10"/>
      <c r="EC176" s="10"/>
      <c r="ED176" s="10"/>
      <c r="EE176" s="10"/>
      <c r="EF176" s="10"/>
      <c r="EG176" s="10"/>
      <c r="EH176" s="10"/>
      <c r="EI176" s="11"/>
    </row>
    <row r="177" spans="1:139" ht="36.75" customHeight="1" x14ac:dyDescent="0.25">
      <c r="A177" s="10"/>
      <c r="B177" s="168" t="s">
        <v>435</v>
      </c>
      <c r="C177" s="192"/>
      <c r="D177" s="193" t="s">
        <v>429</v>
      </c>
      <c r="E177" s="193" t="s">
        <v>429</v>
      </c>
      <c r="F177" s="193" t="s">
        <v>429</v>
      </c>
      <c r="G177" s="193" t="s">
        <v>429</v>
      </c>
      <c r="H177" s="193" t="s">
        <v>429</v>
      </c>
      <c r="I177" s="193" t="s">
        <v>429</v>
      </c>
      <c r="J177" s="193" t="s">
        <v>429</v>
      </c>
      <c r="K177" s="193" t="s">
        <v>429</v>
      </c>
      <c r="L177" s="193" t="s">
        <v>429</v>
      </c>
      <c r="M177" s="193" t="s">
        <v>429</v>
      </c>
      <c r="N177" s="193" t="s">
        <v>429</v>
      </c>
      <c r="O177" s="193" t="s">
        <v>429</v>
      </c>
      <c r="P177" s="193" t="s">
        <v>429</v>
      </c>
      <c r="Q177" s="193" t="s">
        <v>429</v>
      </c>
      <c r="R177" s="193" t="s">
        <v>429</v>
      </c>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c r="DT177" s="10"/>
      <c r="DU177" s="10"/>
      <c r="DV177" s="10"/>
      <c r="DW177" s="10"/>
      <c r="DX177" s="10"/>
      <c r="DY177" s="10"/>
      <c r="DZ177" s="10"/>
      <c r="EA177" s="10"/>
      <c r="EB177" s="10"/>
      <c r="EC177" s="10"/>
      <c r="ED177" s="10"/>
      <c r="EE177" s="10"/>
      <c r="EF177" s="10"/>
      <c r="EG177" s="10"/>
      <c r="EH177" s="10"/>
      <c r="EI177" s="11"/>
    </row>
    <row r="178" spans="1:139" ht="36.75" customHeight="1" x14ac:dyDescent="0.25">
      <c r="A178" s="10"/>
      <c r="B178" s="168" t="s">
        <v>436</v>
      </c>
      <c r="C178" s="192"/>
      <c r="D178" s="193" t="s">
        <v>429</v>
      </c>
      <c r="E178" s="193" t="s">
        <v>429</v>
      </c>
      <c r="F178" s="193" t="s">
        <v>429</v>
      </c>
      <c r="G178" s="193" t="s">
        <v>429</v>
      </c>
      <c r="H178" s="193" t="s">
        <v>429</v>
      </c>
      <c r="I178" s="193" t="s">
        <v>429</v>
      </c>
      <c r="J178" s="193" t="s">
        <v>429</v>
      </c>
      <c r="K178" s="193" t="s">
        <v>429</v>
      </c>
      <c r="L178" s="193" t="s">
        <v>429</v>
      </c>
      <c r="M178" s="193" t="s">
        <v>429</v>
      </c>
      <c r="N178" s="193" t="s">
        <v>429</v>
      </c>
      <c r="O178" s="193" t="s">
        <v>429</v>
      </c>
      <c r="P178" s="193" t="s">
        <v>429</v>
      </c>
      <c r="Q178" s="193" t="s">
        <v>429</v>
      </c>
      <c r="R178" s="193" t="s">
        <v>429</v>
      </c>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c r="DT178" s="10"/>
      <c r="DU178" s="10"/>
      <c r="DV178" s="10"/>
      <c r="DW178" s="10"/>
      <c r="DX178" s="10"/>
      <c r="DY178" s="10"/>
      <c r="DZ178" s="10"/>
      <c r="EA178" s="10"/>
      <c r="EB178" s="10"/>
      <c r="EC178" s="10"/>
      <c r="ED178" s="10"/>
      <c r="EE178" s="10"/>
      <c r="EF178" s="10"/>
      <c r="EG178" s="10"/>
      <c r="EH178" s="10"/>
      <c r="EI178" s="11"/>
    </row>
    <row r="179" spans="1:139" ht="36.75" customHeight="1" x14ac:dyDescent="0.25">
      <c r="A179" s="10"/>
      <c r="B179" s="168" t="s">
        <v>437</v>
      </c>
      <c r="C179" s="192"/>
      <c r="D179" s="193" t="s">
        <v>429</v>
      </c>
      <c r="E179" s="193" t="s">
        <v>429</v>
      </c>
      <c r="F179" s="193" t="s">
        <v>429</v>
      </c>
      <c r="G179" s="193" t="s">
        <v>429</v>
      </c>
      <c r="H179" s="193" t="s">
        <v>429</v>
      </c>
      <c r="I179" s="193" t="s">
        <v>429</v>
      </c>
      <c r="J179" s="193" t="s">
        <v>429</v>
      </c>
      <c r="K179" s="193" t="s">
        <v>429</v>
      </c>
      <c r="L179" s="193" t="s">
        <v>429</v>
      </c>
      <c r="M179" s="193" t="s">
        <v>429</v>
      </c>
      <c r="N179" s="193" t="s">
        <v>429</v>
      </c>
      <c r="O179" s="193" t="s">
        <v>429</v>
      </c>
      <c r="P179" s="193" t="s">
        <v>429</v>
      </c>
      <c r="Q179" s="193" t="s">
        <v>429</v>
      </c>
      <c r="R179" s="193" t="s">
        <v>429</v>
      </c>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c r="DI179" s="10"/>
      <c r="DJ179" s="10"/>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1"/>
    </row>
    <row r="180" spans="1:139" ht="36.75" customHeight="1" x14ac:dyDescent="0.25">
      <c r="A180" s="10"/>
      <c r="B180" s="168" t="s">
        <v>438</v>
      </c>
      <c r="C180" s="192"/>
      <c r="D180" s="193" t="s">
        <v>429</v>
      </c>
      <c r="E180" s="193" t="s">
        <v>429</v>
      </c>
      <c r="F180" s="193" t="s">
        <v>429</v>
      </c>
      <c r="G180" s="193" t="s">
        <v>429</v>
      </c>
      <c r="H180" s="193" t="s">
        <v>429</v>
      </c>
      <c r="I180" s="193" t="s">
        <v>429</v>
      </c>
      <c r="J180" s="193" t="s">
        <v>429</v>
      </c>
      <c r="K180" s="193" t="s">
        <v>429</v>
      </c>
      <c r="L180" s="193" t="s">
        <v>429</v>
      </c>
      <c r="M180" s="193" t="s">
        <v>429</v>
      </c>
      <c r="N180" s="193" t="s">
        <v>429</v>
      </c>
      <c r="O180" s="193" t="s">
        <v>429</v>
      </c>
      <c r="P180" s="193" t="s">
        <v>429</v>
      </c>
      <c r="Q180" s="193" t="s">
        <v>429</v>
      </c>
      <c r="R180" s="193" t="s">
        <v>429</v>
      </c>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c r="DT180" s="10"/>
      <c r="DU180" s="10"/>
      <c r="DV180" s="10"/>
      <c r="DW180" s="10"/>
      <c r="DX180" s="10"/>
      <c r="DY180" s="10"/>
      <c r="DZ180" s="10"/>
      <c r="EA180" s="10"/>
      <c r="EB180" s="10"/>
      <c r="EC180" s="10"/>
      <c r="ED180" s="10"/>
      <c r="EE180" s="10"/>
      <c r="EF180" s="10"/>
      <c r="EG180" s="10"/>
      <c r="EH180" s="10"/>
      <c r="EI180" s="11"/>
    </row>
    <row r="181" spans="1:139" ht="36.75" customHeight="1" x14ac:dyDescent="0.25">
      <c r="A181" s="10"/>
      <c r="B181" s="168" t="s">
        <v>439</v>
      </c>
      <c r="C181" s="192"/>
      <c r="D181" s="193" t="s">
        <v>429</v>
      </c>
      <c r="E181" s="193" t="s">
        <v>429</v>
      </c>
      <c r="F181" s="193" t="s">
        <v>429</v>
      </c>
      <c r="G181" s="193" t="s">
        <v>429</v>
      </c>
      <c r="H181" s="193" t="s">
        <v>429</v>
      </c>
      <c r="I181" s="193" t="s">
        <v>429</v>
      </c>
      <c r="J181" s="193" t="s">
        <v>429</v>
      </c>
      <c r="K181" s="193" t="s">
        <v>429</v>
      </c>
      <c r="L181" s="193" t="s">
        <v>429</v>
      </c>
      <c r="M181" s="193" t="s">
        <v>429</v>
      </c>
      <c r="N181" s="193" t="s">
        <v>429</v>
      </c>
      <c r="O181" s="193" t="s">
        <v>429</v>
      </c>
      <c r="P181" s="193" t="s">
        <v>429</v>
      </c>
      <c r="Q181" s="193" t="s">
        <v>429</v>
      </c>
      <c r="R181" s="193" t="s">
        <v>429</v>
      </c>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c r="DT181" s="10"/>
      <c r="DU181" s="10"/>
      <c r="DV181" s="10"/>
      <c r="DW181" s="10"/>
      <c r="DX181" s="10"/>
      <c r="DY181" s="10"/>
      <c r="DZ181" s="10"/>
      <c r="EA181" s="10"/>
      <c r="EB181" s="10"/>
      <c r="EC181" s="10"/>
      <c r="ED181" s="10"/>
      <c r="EE181" s="10"/>
      <c r="EF181" s="10"/>
      <c r="EG181" s="10"/>
      <c r="EH181" s="10"/>
      <c r="EI181" s="11"/>
    </row>
    <row r="182" spans="1:139" ht="36.75" customHeight="1" x14ac:dyDescent="0.25">
      <c r="A182" s="10"/>
      <c r="B182" s="168" t="s">
        <v>440</v>
      </c>
      <c r="C182" s="192"/>
      <c r="D182" s="193" t="s">
        <v>429</v>
      </c>
      <c r="E182" s="193" t="s">
        <v>429</v>
      </c>
      <c r="F182" s="193" t="s">
        <v>429</v>
      </c>
      <c r="G182" s="193" t="s">
        <v>429</v>
      </c>
      <c r="H182" s="193" t="s">
        <v>429</v>
      </c>
      <c r="I182" s="193" t="s">
        <v>429</v>
      </c>
      <c r="J182" s="193" t="s">
        <v>429</v>
      </c>
      <c r="K182" s="193" t="s">
        <v>429</v>
      </c>
      <c r="L182" s="193" t="s">
        <v>429</v>
      </c>
      <c r="M182" s="193" t="s">
        <v>429</v>
      </c>
      <c r="N182" s="193" t="s">
        <v>429</v>
      </c>
      <c r="O182" s="193" t="s">
        <v>429</v>
      </c>
      <c r="P182" s="193" t="s">
        <v>429</v>
      </c>
      <c r="Q182" s="193" t="s">
        <v>429</v>
      </c>
      <c r="R182" s="193" t="s">
        <v>429</v>
      </c>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EB182" s="10"/>
      <c r="EC182" s="10"/>
      <c r="ED182" s="10"/>
      <c r="EE182" s="10"/>
      <c r="EF182" s="10"/>
      <c r="EG182" s="10"/>
      <c r="EH182" s="10"/>
      <c r="EI182" s="11"/>
    </row>
    <row r="183" spans="1:139" ht="36.75" customHeight="1" x14ac:dyDescent="0.25">
      <c r="A183" s="10"/>
      <c r="B183" s="168" t="s">
        <v>441</v>
      </c>
      <c r="C183" s="192"/>
      <c r="D183" s="193" t="s">
        <v>429</v>
      </c>
      <c r="E183" s="193" t="s">
        <v>429</v>
      </c>
      <c r="F183" s="193" t="s">
        <v>429</v>
      </c>
      <c r="G183" s="193" t="s">
        <v>429</v>
      </c>
      <c r="H183" s="193" t="s">
        <v>429</v>
      </c>
      <c r="I183" s="193" t="s">
        <v>429</v>
      </c>
      <c r="J183" s="193" t="s">
        <v>429</v>
      </c>
      <c r="K183" s="193" t="s">
        <v>429</v>
      </c>
      <c r="L183" s="193" t="s">
        <v>429</v>
      </c>
      <c r="M183" s="193" t="s">
        <v>429</v>
      </c>
      <c r="N183" s="193" t="s">
        <v>429</v>
      </c>
      <c r="O183" s="193" t="s">
        <v>429</v>
      </c>
      <c r="P183" s="193" t="s">
        <v>429</v>
      </c>
      <c r="Q183" s="193" t="s">
        <v>429</v>
      </c>
      <c r="R183" s="193" t="s">
        <v>429</v>
      </c>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c r="DT183" s="10"/>
      <c r="DU183" s="10"/>
      <c r="DV183" s="10"/>
      <c r="DW183" s="10"/>
      <c r="DX183" s="10"/>
      <c r="DY183" s="10"/>
      <c r="DZ183" s="10"/>
      <c r="EA183" s="10"/>
      <c r="EB183" s="10"/>
      <c r="EC183" s="10"/>
      <c r="ED183" s="10"/>
      <c r="EE183" s="10"/>
      <c r="EF183" s="10"/>
      <c r="EG183" s="10"/>
      <c r="EH183" s="10"/>
      <c r="EI183" s="11"/>
    </row>
    <row r="184" spans="1:139" ht="36.75" customHeight="1" x14ac:dyDescent="0.25">
      <c r="A184" s="10"/>
      <c r="B184" s="168" t="s">
        <v>442</v>
      </c>
      <c r="C184" s="192"/>
      <c r="D184" s="193" t="s">
        <v>429</v>
      </c>
      <c r="E184" s="193" t="s">
        <v>429</v>
      </c>
      <c r="F184" s="193" t="s">
        <v>429</v>
      </c>
      <c r="G184" s="193" t="s">
        <v>429</v>
      </c>
      <c r="H184" s="193" t="s">
        <v>429</v>
      </c>
      <c r="I184" s="193" t="s">
        <v>429</v>
      </c>
      <c r="J184" s="193" t="s">
        <v>429</v>
      </c>
      <c r="K184" s="193" t="s">
        <v>429</v>
      </c>
      <c r="L184" s="193" t="s">
        <v>429</v>
      </c>
      <c r="M184" s="193" t="s">
        <v>429</v>
      </c>
      <c r="N184" s="193" t="s">
        <v>429</v>
      </c>
      <c r="O184" s="193" t="s">
        <v>429</v>
      </c>
      <c r="P184" s="193" t="s">
        <v>429</v>
      </c>
      <c r="Q184" s="193" t="s">
        <v>429</v>
      </c>
      <c r="R184" s="193" t="s">
        <v>429</v>
      </c>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c r="DM184" s="10"/>
      <c r="DN184" s="10"/>
      <c r="DO184" s="10"/>
      <c r="DP184" s="10"/>
      <c r="DQ184" s="10"/>
      <c r="DR184" s="10"/>
      <c r="DS184" s="10"/>
      <c r="DT184" s="10"/>
      <c r="DU184" s="10"/>
      <c r="DV184" s="10"/>
      <c r="DW184" s="10"/>
      <c r="DX184" s="10"/>
      <c r="DY184" s="10"/>
      <c r="DZ184" s="10"/>
      <c r="EA184" s="10"/>
      <c r="EB184" s="10"/>
      <c r="EC184" s="10"/>
      <c r="ED184" s="10"/>
      <c r="EE184" s="10"/>
      <c r="EF184" s="10"/>
      <c r="EG184" s="10"/>
      <c r="EH184" s="10"/>
      <c r="EI184" s="11"/>
    </row>
    <row r="185" spans="1:139" ht="36.75" customHeight="1" x14ac:dyDescent="0.25">
      <c r="A185" s="10"/>
      <c r="B185" s="144" t="s">
        <v>443</v>
      </c>
      <c r="C185" s="192"/>
      <c r="D185" s="193" t="s">
        <v>429</v>
      </c>
      <c r="E185" s="193" t="s">
        <v>429</v>
      </c>
      <c r="F185" s="193" t="s">
        <v>429</v>
      </c>
      <c r="G185" s="193" t="s">
        <v>429</v>
      </c>
      <c r="H185" s="193" t="s">
        <v>429</v>
      </c>
      <c r="I185" s="193" t="s">
        <v>429</v>
      </c>
      <c r="J185" s="193" t="s">
        <v>429</v>
      </c>
      <c r="K185" s="193" t="s">
        <v>429</v>
      </c>
      <c r="L185" s="193" t="s">
        <v>429</v>
      </c>
      <c r="M185" s="193" t="s">
        <v>429</v>
      </c>
      <c r="N185" s="193" t="s">
        <v>429</v>
      </c>
      <c r="O185" s="193" t="s">
        <v>429</v>
      </c>
      <c r="P185" s="193" t="s">
        <v>429</v>
      </c>
      <c r="Q185" s="193" t="s">
        <v>429</v>
      </c>
      <c r="R185" s="193" t="s">
        <v>429</v>
      </c>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c r="DT185" s="10"/>
      <c r="DU185" s="10"/>
      <c r="DV185" s="10"/>
      <c r="DW185" s="10"/>
      <c r="DX185" s="10"/>
      <c r="DY185" s="10"/>
      <c r="DZ185" s="10"/>
      <c r="EA185" s="10"/>
      <c r="EB185" s="10"/>
      <c r="EC185" s="10"/>
      <c r="ED185" s="10"/>
      <c r="EE185" s="10"/>
      <c r="EF185" s="10"/>
      <c r="EG185" s="10"/>
      <c r="EH185" s="10"/>
      <c r="EI185" s="11"/>
    </row>
    <row r="186" spans="1:139" ht="36.75" customHeight="1" x14ac:dyDescent="0.25">
      <c r="A186" s="10"/>
      <c r="B186" s="144" t="s">
        <v>444</v>
      </c>
      <c r="C186" s="192"/>
      <c r="D186" s="193" t="s">
        <v>429</v>
      </c>
      <c r="E186" s="193" t="s">
        <v>429</v>
      </c>
      <c r="F186" s="193" t="s">
        <v>429</v>
      </c>
      <c r="G186" s="193" t="s">
        <v>429</v>
      </c>
      <c r="H186" s="193" t="s">
        <v>429</v>
      </c>
      <c r="I186" s="193" t="s">
        <v>429</v>
      </c>
      <c r="J186" s="193" t="s">
        <v>429</v>
      </c>
      <c r="K186" s="193" t="s">
        <v>429</v>
      </c>
      <c r="L186" s="193" t="s">
        <v>429</v>
      </c>
      <c r="M186" s="193" t="s">
        <v>429</v>
      </c>
      <c r="N186" s="193" t="s">
        <v>429</v>
      </c>
      <c r="O186" s="193" t="s">
        <v>429</v>
      </c>
      <c r="P186" s="193" t="s">
        <v>429</v>
      </c>
      <c r="Q186" s="193" t="s">
        <v>429</v>
      </c>
      <c r="R186" s="193" t="s">
        <v>429</v>
      </c>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c r="DT186" s="10"/>
      <c r="DU186" s="10"/>
      <c r="DV186" s="10"/>
      <c r="DW186" s="10"/>
      <c r="DX186" s="10"/>
      <c r="DY186" s="10"/>
      <c r="DZ186" s="10"/>
      <c r="EA186" s="10"/>
      <c r="EB186" s="10"/>
      <c r="EC186" s="10"/>
      <c r="ED186" s="10"/>
      <c r="EE186" s="10"/>
      <c r="EF186" s="10"/>
      <c r="EG186" s="10"/>
      <c r="EH186" s="10"/>
      <c r="EI186" s="11"/>
    </row>
    <row r="187" spans="1:139" ht="36.75" customHeight="1" x14ac:dyDescent="0.25">
      <c r="A187" s="10"/>
      <c r="B187" s="144" t="s">
        <v>445</v>
      </c>
      <c r="C187" s="192"/>
      <c r="D187" s="193" t="s">
        <v>429</v>
      </c>
      <c r="E187" s="193" t="s">
        <v>429</v>
      </c>
      <c r="F187" s="193" t="s">
        <v>429</v>
      </c>
      <c r="G187" s="193" t="s">
        <v>429</v>
      </c>
      <c r="H187" s="193" t="s">
        <v>429</v>
      </c>
      <c r="I187" s="193" t="s">
        <v>429</v>
      </c>
      <c r="J187" s="193" t="s">
        <v>429</v>
      </c>
      <c r="K187" s="193" t="s">
        <v>429</v>
      </c>
      <c r="L187" s="193" t="s">
        <v>429</v>
      </c>
      <c r="M187" s="193" t="s">
        <v>429</v>
      </c>
      <c r="N187" s="193" t="s">
        <v>429</v>
      </c>
      <c r="O187" s="193" t="s">
        <v>429</v>
      </c>
      <c r="P187" s="193" t="s">
        <v>429</v>
      </c>
      <c r="Q187" s="193" t="s">
        <v>429</v>
      </c>
      <c r="R187" s="193" t="s">
        <v>429</v>
      </c>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c r="DM187" s="10"/>
      <c r="DN187" s="10"/>
      <c r="DO187" s="10"/>
      <c r="DP187" s="10"/>
      <c r="DQ187" s="10"/>
      <c r="DR187" s="10"/>
      <c r="DS187" s="10"/>
      <c r="DT187" s="10"/>
      <c r="DU187" s="10"/>
      <c r="DV187" s="10"/>
      <c r="DW187" s="10"/>
      <c r="DX187" s="10"/>
      <c r="DY187" s="10"/>
      <c r="DZ187" s="10"/>
      <c r="EA187" s="10"/>
      <c r="EB187" s="10"/>
      <c r="EC187" s="10"/>
      <c r="ED187" s="10"/>
      <c r="EE187" s="10"/>
      <c r="EF187" s="10"/>
      <c r="EG187" s="10"/>
      <c r="EH187" s="10"/>
      <c r="EI187" s="11"/>
    </row>
    <row r="188" spans="1:139" ht="36.75" customHeight="1" x14ac:dyDescent="0.25">
      <c r="A188" s="10"/>
      <c r="B188" s="168" t="s">
        <v>446</v>
      </c>
      <c r="C188" s="192"/>
      <c r="D188" s="193" t="s">
        <v>429</v>
      </c>
      <c r="E188" s="193" t="s">
        <v>429</v>
      </c>
      <c r="F188" s="193" t="s">
        <v>429</v>
      </c>
      <c r="G188" s="193" t="s">
        <v>429</v>
      </c>
      <c r="H188" s="193" t="s">
        <v>429</v>
      </c>
      <c r="I188" s="193" t="s">
        <v>429</v>
      </c>
      <c r="J188" s="193" t="s">
        <v>429</v>
      </c>
      <c r="K188" s="193" t="s">
        <v>429</v>
      </c>
      <c r="L188" s="193" t="s">
        <v>429</v>
      </c>
      <c r="M188" s="193" t="s">
        <v>429</v>
      </c>
      <c r="N188" s="193" t="s">
        <v>429</v>
      </c>
      <c r="O188" s="193" t="s">
        <v>429</v>
      </c>
      <c r="P188" s="193" t="s">
        <v>429</v>
      </c>
      <c r="Q188" s="193" t="s">
        <v>429</v>
      </c>
      <c r="R188" s="193" t="s">
        <v>429</v>
      </c>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c r="DT188" s="10"/>
      <c r="DU188" s="10"/>
      <c r="DV188" s="10"/>
      <c r="DW188" s="10"/>
      <c r="DX188" s="10"/>
      <c r="DY188" s="10"/>
      <c r="DZ188" s="10"/>
      <c r="EA188" s="10"/>
      <c r="EB188" s="10"/>
      <c r="EC188" s="10"/>
      <c r="ED188" s="10"/>
      <c r="EE188" s="10"/>
      <c r="EF188" s="10"/>
      <c r="EG188" s="10"/>
      <c r="EH188" s="10"/>
      <c r="EI188" s="11"/>
    </row>
    <row r="189" spans="1:139" ht="36.75" customHeight="1" x14ac:dyDescent="0.25">
      <c r="A189" s="10"/>
      <c r="B189" s="194" t="s">
        <v>447</v>
      </c>
      <c r="C189" s="195"/>
      <c r="D189" s="196" t="s">
        <v>429</v>
      </c>
      <c r="E189" s="196" t="s">
        <v>429</v>
      </c>
      <c r="F189" s="196" t="s">
        <v>429</v>
      </c>
      <c r="G189" s="196" t="s">
        <v>429</v>
      </c>
      <c r="H189" s="196" t="s">
        <v>429</v>
      </c>
      <c r="I189" s="196" t="s">
        <v>429</v>
      </c>
      <c r="J189" s="196" t="s">
        <v>429</v>
      </c>
      <c r="K189" s="196" t="s">
        <v>429</v>
      </c>
      <c r="L189" s="196" t="s">
        <v>429</v>
      </c>
      <c r="M189" s="196" t="s">
        <v>429</v>
      </c>
      <c r="N189" s="196" t="s">
        <v>429</v>
      </c>
      <c r="O189" s="196" t="s">
        <v>429</v>
      </c>
      <c r="P189" s="196" t="s">
        <v>429</v>
      </c>
      <c r="Q189" s="196" t="s">
        <v>429</v>
      </c>
      <c r="R189" s="196" t="s">
        <v>429</v>
      </c>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1"/>
    </row>
    <row r="190" spans="1:139" ht="17.25" customHeight="1" x14ac:dyDescent="0.25">
      <c r="A190" s="10"/>
      <c r="B190" s="197"/>
      <c r="C190" s="198"/>
      <c r="D190" s="199"/>
      <c r="E190" s="199"/>
      <c r="F190" s="199"/>
      <c r="G190" s="199"/>
      <c r="H190" s="199"/>
      <c r="I190" s="199"/>
      <c r="J190" s="199"/>
      <c r="K190" s="199"/>
      <c r="L190" s="199"/>
      <c r="M190" s="199"/>
      <c r="N190" s="199"/>
      <c r="O190" s="199"/>
      <c r="P190" s="199"/>
      <c r="Q190" s="199"/>
      <c r="R190" s="199"/>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c r="DM190" s="10"/>
      <c r="DN190" s="10"/>
      <c r="DO190" s="10"/>
      <c r="DP190" s="10"/>
      <c r="DQ190" s="10"/>
      <c r="DR190" s="10"/>
      <c r="DS190" s="10"/>
      <c r="DT190" s="10"/>
      <c r="DU190" s="10"/>
      <c r="DV190" s="10"/>
      <c r="DW190" s="10"/>
      <c r="DX190" s="10"/>
      <c r="DY190" s="10"/>
      <c r="DZ190" s="10"/>
      <c r="EA190" s="10"/>
      <c r="EB190" s="10"/>
      <c r="EC190" s="10"/>
      <c r="ED190" s="10"/>
      <c r="EE190" s="10"/>
      <c r="EF190" s="10"/>
      <c r="EG190" s="10"/>
      <c r="EH190" s="10"/>
      <c r="EI190" s="11"/>
    </row>
    <row r="191" spans="1:139" ht="17.25" customHeight="1" x14ac:dyDescent="0.25">
      <c r="A191" s="10"/>
      <c r="B191" s="200" t="s">
        <v>448</v>
      </c>
      <c r="C191" s="201"/>
      <c r="D191" s="202"/>
      <c r="E191" s="202"/>
      <c r="F191" s="202"/>
      <c r="G191" s="202"/>
      <c r="H191" s="202"/>
      <c r="I191" s="202"/>
      <c r="J191" s="202"/>
      <c r="K191" s="202"/>
      <c r="L191" s="202"/>
      <c r="M191" s="202"/>
      <c r="N191" s="202"/>
      <c r="O191" s="202"/>
      <c r="P191" s="202"/>
      <c r="Q191" s="202"/>
      <c r="R191" s="202"/>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10"/>
      <c r="DL191" s="10"/>
      <c r="DM191" s="10"/>
      <c r="DN191" s="10"/>
      <c r="DO191" s="10"/>
      <c r="DP191" s="10"/>
      <c r="DQ191" s="10"/>
      <c r="DR191" s="10"/>
      <c r="DS191" s="10"/>
      <c r="DT191" s="10"/>
      <c r="DU191" s="10"/>
      <c r="DV191" s="10"/>
      <c r="DW191" s="10"/>
      <c r="DX191" s="10"/>
      <c r="DY191" s="10"/>
      <c r="DZ191" s="10"/>
      <c r="EA191" s="10"/>
      <c r="EB191" s="10"/>
      <c r="EC191" s="10"/>
      <c r="ED191" s="10"/>
      <c r="EE191" s="10"/>
      <c r="EF191" s="10"/>
      <c r="EG191" s="10"/>
      <c r="EH191" s="10"/>
      <c r="EI191" s="11"/>
    </row>
    <row r="192" spans="1:139" ht="17.25" customHeight="1" x14ac:dyDescent="0.25">
      <c r="A192" s="10"/>
      <c r="B192" s="203" t="s">
        <v>168</v>
      </c>
      <c r="C192" s="204"/>
      <c r="D192" s="205"/>
      <c r="E192" s="205"/>
      <c r="F192" s="205"/>
      <c r="G192" s="205"/>
      <c r="H192" s="205"/>
      <c r="I192" s="205"/>
      <c r="J192" s="205"/>
      <c r="K192" s="205"/>
      <c r="L192" s="205"/>
      <c r="M192" s="205"/>
      <c r="N192" s="205"/>
      <c r="O192" s="205"/>
      <c r="P192" s="205"/>
      <c r="Q192" s="205"/>
      <c r="R192" s="205"/>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10"/>
      <c r="DL192" s="10"/>
      <c r="DM192" s="10"/>
      <c r="DN192" s="10"/>
      <c r="DO192" s="10"/>
      <c r="DP192" s="10"/>
      <c r="DQ192" s="10"/>
      <c r="DR192" s="10"/>
      <c r="DS192" s="10"/>
      <c r="DT192" s="10"/>
      <c r="DU192" s="10"/>
      <c r="DV192" s="10"/>
      <c r="DW192" s="10"/>
      <c r="DX192" s="10"/>
      <c r="DY192" s="10"/>
      <c r="DZ192" s="10"/>
      <c r="EA192" s="10"/>
      <c r="EB192" s="10"/>
      <c r="EC192" s="10"/>
      <c r="ED192" s="10"/>
      <c r="EE192" s="10"/>
      <c r="EF192" s="10"/>
      <c r="EG192" s="10"/>
      <c r="EH192" s="10"/>
      <c r="EI192" s="11"/>
    </row>
    <row r="193" spans="1:139" ht="17.25" customHeight="1" x14ac:dyDescent="0.25">
      <c r="A193" s="10"/>
      <c r="B193" s="206" t="s">
        <v>449</v>
      </c>
      <c r="C193" s="207"/>
      <c r="D193" s="191" t="s">
        <v>429</v>
      </c>
      <c r="E193" s="191" t="s">
        <v>429</v>
      </c>
      <c r="F193" s="191" t="s">
        <v>429</v>
      </c>
      <c r="G193" s="191" t="s">
        <v>429</v>
      </c>
      <c r="H193" s="191" t="s">
        <v>429</v>
      </c>
      <c r="I193" s="191" t="s">
        <v>429</v>
      </c>
      <c r="J193" s="191" t="s">
        <v>429</v>
      </c>
      <c r="K193" s="191" t="s">
        <v>429</v>
      </c>
      <c r="L193" s="191" t="s">
        <v>429</v>
      </c>
      <c r="M193" s="191" t="s">
        <v>429</v>
      </c>
      <c r="N193" s="191" t="s">
        <v>429</v>
      </c>
      <c r="O193" s="191" t="s">
        <v>429</v>
      </c>
      <c r="P193" s="191" t="s">
        <v>429</v>
      </c>
      <c r="Q193" s="191" t="s">
        <v>429</v>
      </c>
      <c r="R193" s="191" t="s">
        <v>429</v>
      </c>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1"/>
    </row>
    <row r="194" spans="1:139" ht="17.25" customHeight="1" x14ac:dyDescent="0.25">
      <c r="A194" s="10"/>
      <c r="B194" s="168" t="s">
        <v>450</v>
      </c>
      <c r="C194" s="208"/>
      <c r="D194" s="193" t="s">
        <v>429</v>
      </c>
      <c r="E194" s="193" t="s">
        <v>429</v>
      </c>
      <c r="F194" s="193" t="s">
        <v>429</v>
      </c>
      <c r="G194" s="193" t="s">
        <v>429</v>
      </c>
      <c r="H194" s="193" t="s">
        <v>429</v>
      </c>
      <c r="I194" s="193" t="s">
        <v>429</v>
      </c>
      <c r="J194" s="193" t="s">
        <v>429</v>
      </c>
      <c r="K194" s="193" t="s">
        <v>429</v>
      </c>
      <c r="L194" s="193" t="s">
        <v>429</v>
      </c>
      <c r="M194" s="193" t="s">
        <v>429</v>
      </c>
      <c r="N194" s="193" t="s">
        <v>429</v>
      </c>
      <c r="O194" s="193" t="s">
        <v>429</v>
      </c>
      <c r="P194" s="193" t="s">
        <v>429</v>
      </c>
      <c r="Q194" s="193" t="s">
        <v>429</v>
      </c>
      <c r="R194" s="193" t="s">
        <v>429</v>
      </c>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c r="DT194" s="10"/>
      <c r="DU194" s="10"/>
      <c r="DV194" s="10"/>
      <c r="DW194" s="10"/>
      <c r="DX194" s="10"/>
      <c r="DY194" s="10"/>
      <c r="DZ194" s="10"/>
      <c r="EA194" s="10"/>
      <c r="EB194" s="10"/>
      <c r="EC194" s="10"/>
      <c r="ED194" s="10"/>
      <c r="EE194" s="10"/>
      <c r="EF194" s="10"/>
      <c r="EG194" s="10"/>
      <c r="EH194" s="10"/>
      <c r="EI194" s="11"/>
    </row>
    <row r="195" spans="1:139" ht="17.25" customHeight="1" x14ac:dyDescent="0.25">
      <c r="A195" s="10"/>
      <c r="B195" s="144" t="s">
        <v>451</v>
      </c>
      <c r="C195" s="208"/>
      <c r="D195" s="193" t="s">
        <v>429</v>
      </c>
      <c r="E195" s="193" t="s">
        <v>429</v>
      </c>
      <c r="F195" s="193" t="s">
        <v>429</v>
      </c>
      <c r="G195" s="193" t="s">
        <v>429</v>
      </c>
      <c r="H195" s="193" t="s">
        <v>429</v>
      </c>
      <c r="I195" s="193" t="s">
        <v>429</v>
      </c>
      <c r="J195" s="193" t="s">
        <v>429</v>
      </c>
      <c r="K195" s="193" t="s">
        <v>429</v>
      </c>
      <c r="L195" s="193" t="s">
        <v>429</v>
      </c>
      <c r="M195" s="193" t="s">
        <v>429</v>
      </c>
      <c r="N195" s="193" t="s">
        <v>429</v>
      </c>
      <c r="O195" s="193" t="s">
        <v>429</v>
      </c>
      <c r="P195" s="193" t="s">
        <v>429</v>
      </c>
      <c r="Q195" s="193" t="s">
        <v>429</v>
      </c>
      <c r="R195" s="193" t="s">
        <v>429</v>
      </c>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c r="DT195" s="10"/>
      <c r="DU195" s="10"/>
      <c r="DV195" s="10"/>
      <c r="DW195" s="10"/>
      <c r="DX195" s="10"/>
      <c r="DY195" s="10"/>
      <c r="DZ195" s="10"/>
      <c r="EA195" s="10"/>
      <c r="EB195" s="10"/>
      <c r="EC195" s="10"/>
      <c r="ED195" s="10"/>
      <c r="EE195" s="10"/>
      <c r="EF195" s="10"/>
      <c r="EG195" s="10"/>
      <c r="EH195" s="10"/>
      <c r="EI195" s="11"/>
    </row>
    <row r="196" spans="1:139" ht="17.25" customHeight="1" x14ac:dyDescent="0.25">
      <c r="A196" s="10"/>
      <c r="B196" s="144" t="s">
        <v>452</v>
      </c>
      <c r="C196" s="208"/>
      <c r="D196" s="193" t="s">
        <v>429</v>
      </c>
      <c r="E196" s="193" t="s">
        <v>429</v>
      </c>
      <c r="F196" s="193" t="s">
        <v>429</v>
      </c>
      <c r="G196" s="193" t="s">
        <v>429</v>
      </c>
      <c r="H196" s="193" t="s">
        <v>429</v>
      </c>
      <c r="I196" s="193" t="s">
        <v>429</v>
      </c>
      <c r="J196" s="193" t="s">
        <v>429</v>
      </c>
      <c r="K196" s="193" t="s">
        <v>429</v>
      </c>
      <c r="L196" s="193" t="s">
        <v>429</v>
      </c>
      <c r="M196" s="193" t="s">
        <v>429</v>
      </c>
      <c r="N196" s="193" t="s">
        <v>429</v>
      </c>
      <c r="O196" s="193" t="s">
        <v>429</v>
      </c>
      <c r="P196" s="193" t="s">
        <v>429</v>
      </c>
      <c r="Q196" s="193" t="s">
        <v>429</v>
      </c>
      <c r="R196" s="193" t="s">
        <v>429</v>
      </c>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c r="DL196" s="10"/>
      <c r="DM196" s="10"/>
      <c r="DN196" s="10"/>
      <c r="DO196" s="10"/>
      <c r="DP196" s="10"/>
      <c r="DQ196" s="10"/>
      <c r="DR196" s="10"/>
      <c r="DS196" s="10"/>
      <c r="DT196" s="10"/>
      <c r="DU196" s="10"/>
      <c r="DV196" s="10"/>
      <c r="DW196" s="10"/>
      <c r="DX196" s="10"/>
      <c r="DY196" s="10"/>
      <c r="DZ196" s="10"/>
      <c r="EA196" s="10"/>
      <c r="EB196" s="10"/>
      <c r="EC196" s="10"/>
      <c r="ED196" s="10"/>
      <c r="EE196" s="10"/>
      <c r="EF196" s="10"/>
      <c r="EG196" s="10"/>
      <c r="EH196" s="10"/>
      <c r="EI196" s="11"/>
    </row>
    <row r="197" spans="1:139" ht="17.25" customHeight="1" x14ac:dyDescent="0.25">
      <c r="A197" s="10"/>
      <c r="B197" s="144" t="s">
        <v>453</v>
      </c>
      <c r="C197" s="208"/>
      <c r="D197" s="193" t="s">
        <v>429</v>
      </c>
      <c r="E197" s="193" t="s">
        <v>429</v>
      </c>
      <c r="F197" s="193" t="s">
        <v>429</v>
      </c>
      <c r="G197" s="193" t="s">
        <v>429</v>
      </c>
      <c r="H197" s="193" t="s">
        <v>429</v>
      </c>
      <c r="I197" s="193" t="s">
        <v>429</v>
      </c>
      <c r="J197" s="193" t="s">
        <v>429</v>
      </c>
      <c r="K197" s="193" t="s">
        <v>429</v>
      </c>
      <c r="L197" s="193" t="s">
        <v>429</v>
      </c>
      <c r="M197" s="193" t="s">
        <v>429</v>
      </c>
      <c r="N197" s="193" t="s">
        <v>429</v>
      </c>
      <c r="O197" s="193" t="s">
        <v>429</v>
      </c>
      <c r="P197" s="193" t="s">
        <v>429</v>
      </c>
      <c r="Q197" s="193" t="s">
        <v>429</v>
      </c>
      <c r="R197" s="193" t="s">
        <v>429</v>
      </c>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10"/>
      <c r="DL197" s="10"/>
      <c r="DM197" s="10"/>
      <c r="DN197" s="10"/>
      <c r="DO197" s="10"/>
      <c r="DP197" s="10"/>
      <c r="DQ197" s="10"/>
      <c r="DR197" s="10"/>
      <c r="DS197" s="10"/>
      <c r="DT197" s="10"/>
      <c r="DU197" s="10"/>
      <c r="DV197" s="10"/>
      <c r="DW197" s="10"/>
      <c r="DX197" s="10"/>
      <c r="DY197" s="10"/>
      <c r="DZ197" s="10"/>
      <c r="EA197" s="10"/>
      <c r="EB197" s="10"/>
      <c r="EC197" s="10"/>
      <c r="ED197" s="10"/>
      <c r="EE197" s="10"/>
      <c r="EF197" s="10"/>
      <c r="EG197" s="10"/>
      <c r="EH197" s="10"/>
      <c r="EI197" s="11"/>
    </row>
    <row r="198" spans="1:139" ht="17.25" customHeight="1" x14ac:dyDescent="0.25">
      <c r="A198" s="10"/>
      <c r="B198" s="144" t="s">
        <v>454</v>
      </c>
      <c r="C198" s="208"/>
      <c r="D198" s="193" t="s">
        <v>429</v>
      </c>
      <c r="E198" s="193" t="s">
        <v>429</v>
      </c>
      <c r="F198" s="193" t="s">
        <v>429</v>
      </c>
      <c r="G198" s="193" t="s">
        <v>429</v>
      </c>
      <c r="H198" s="193" t="s">
        <v>429</v>
      </c>
      <c r="I198" s="193" t="s">
        <v>429</v>
      </c>
      <c r="J198" s="193" t="s">
        <v>429</v>
      </c>
      <c r="K198" s="193" t="s">
        <v>429</v>
      </c>
      <c r="L198" s="193" t="s">
        <v>429</v>
      </c>
      <c r="M198" s="193" t="s">
        <v>429</v>
      </c>
      <c r="N198" s="193" t="s">
        <v>429</v>
      </c>
      <c r="O198" s="193" t="s">
        <v>429</v>
      </c>
      <c r="P198" s="193" t="s">
        <v>429</v>
      </c>
      <c r="Q198" s="193" t="s">
        <v>429</v>
      </c>
      <c r="R198" s="193" t="s">
        <v>429</v>
      </c>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c r="DT198" s="10"/>
      <c r="DU198" s="10"/>
      <c r="DV198" s="10"/>
      <c r="DW198" s="10"/>
      <c r="DX198" s="10"/>
      <c r="DY198" s="10"/>
      <c r="DZ198" s="10"/>
      <c r="EA198" s="10"/>
      <c r="EB198" s="10"/>
      <c r="EC198" s="10"/>
      <c r="ED198" s="10"/>
      <c r="EE198" s="10"/>
      <c r="EF198" s="10"/>
      <c r="EG198" s="10"/>
      <c r="EH198" s="10"/>
      <c r="EI198" s="11"/>
    </row>
    <row r="199" spans="1:139" ht="17.25" customHeight="1" x14ac:dyDescent="0.25">
      <c r="A199" s="10"/>
      <c r="B199" s="144" t="s">
        <v>455</v>
      </c>
      <c r="C199" s="208"/>
      <c r="D199" s="193" t="s">
        <v>429</v>
      </c>
      <c r="E199" s="193" t="s">
        <v>429</v>
      </c>
      <c r="F199" s="193" t="s">
        <v>429</v>
      </c>
      <c r="G199" s="193" t="s">
        <v>429</v>
      </c>
      <c r="H199" s="193" t="s">
        <v>429</v>
      </c>
      <c r="I199" s="193" t="s">
        <v>429</v>
      </c>
      <c r="J199" s="193" t="s">
        <v>429</v>
      </c>
      <c r="K199" s="193" t="s">
        <v>429</v>
      </c>
      <c r="L199" s="193" t="s">
        <v>429</v>
      </c>
      <c r="M199" s="193" t="s">
        <v>429</v>
      </c>
      <c r="N199" s="193" t="s">
        <v>429</v>
      </c>
      <c r="O199" s="193" t="s">
        <v>429</v>
      </c>
      <c r="P199" s="193" t="s">
        <v>429</v>
      </c>
      <c r="Q199" s="193" t="s">
        <v>429</v>
      </c>
      <c r="R199" s="193" t="s">
        <v>429</v>
      </c>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c r="DT199" s="10"/>
      <c r="DU199" s="10"/>
      <c r="DV199" s="10"/>
      <c r="DW199" s="10"/>
      <c r="DX199" s="10"/>
      <c r="DY199" s="10"/>
      <c r="DZ199" s="10"/>
      <c r="EA199" s="10"/>
      <c r="EB199" s="10"/>
      <c r="EC199" s="10"/>
      <c r="ED199" s="10"/>
      <c r="EE199" s="10"/>
      <c r="EF199" s="10"/>
      <c r="EG199" s="10"/>
      <c r="EH199" s="10"/>
      <c r="EI199" s="11"/>
    </row>
    <row r="200" spans="1:139" ht="17.25" customHeight="1" x14ac:dyDescent="0.25">
      <c r="A200" s="10"/>
      <c r="B200" s="144" t="s">
        <v>456</v>
      </c>
      <c r="C200" s="208"/>
      <c r="D200" s="193" t="s">
        <v>429</v>
      </c>
      <c r="E200" s="193" t="s">
        <v>429</v>
      </c>
      <c r="F200" s="193" t="s">
        <v>429</v>
      </c>
      <c r="G200" s="193" t="s">
        <v>429</v>
      </c>
      <c r="H200" s="193" t="s">
        <v>429</v>
      </c>
      <c r="I200" s="193" t="s">
        <v>429</v>
      </c>
      <c r="J200" s="193" t="s">
        <v>429</v>
      </c>
      <c r="K200" s="193" t="s">
        <v>429</v>
      </c>
      <c r="L200" s="193" t="s">
        <v>429</v>
      </c>
      <c r="M200" s="193" t="s">
        <v>429</v>
      </c>
      <c r="N200" s="193" t="s">
        <v>429</v>
      </c>
      <c r="O200" s="193" t="s">
        <v>429</v>
      </c>
      <c r="P200" s="193" t="s">
        <v>429</v>
      </c>
      <c r="Q200" s="193" t="s">
        <v>429</v>
      </c>
      <c r="R200" s="193" t="s">
        <v>429</v>
      </c>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c r="DT200" s="10"/>
      <c r="DU200" s="10"/>
      <c r="DV200" s="10"/>
      <c r="DW200" s="10"/>
      <c r="DX200" s="10"/>
      <c r="DY200" s="10"/>
      <c r="DZ200" s="10"/>
      <c r="EA200" s="10"/>
      <c r="EB200" s="10"/>
      <c r="EC200" s="10"/>
      <c r="ED200" s="10"/>
      <c r="EE200" s="10"/>
      <c r="EF200" s="10"/>
      <c r="EG200" s="10"/>
      <c r="EH200" s="10"/>
      <c r="EI200" s="11"/>
    </row>
    <row r="201" spans="1:139" ht="17.25" customHeight="1" x14ac:dyDescent="0.25">
      <c r="A201" s="10"/>
      <c r="B201" s="144" t="s">
        <v>457</v>
      </c>
      <c r="C201" s="208"/>
      <c r="D201" s="193" t="s">
        <v>429</v>
      </c>
      <c r="E201" s="193" t="s">
        <v>429</v>
      </c>
      <c r="F201" s="193" t="s">
        <v>429</v>
      </c>
      <c r="G201" s="193" t="s">
        <v>429</v>
      </c>
      <c r="H201" s="193" t="s">
        <v>429</v>
      </c>
      <c r="I201" s="193" t="s">
        <v>429</v>
      </c>
      <c r="J201" s="193" t="s">
        <v>429</v>
      </c>
      <c r="K201" s="193" t="s">
        <v>429</v>
      </c>
      <c r="L201" s="193" t="s">
        <v>429</v>
      </c>
      <c r="M201" s="193" t="s">
        <v>429</v>
      </c>
      <c r="N201" s="193" t="s">
        <v>429</v>
      </c>
      <c r="O201" s="193" t="s">
        <v>429</v>
      </c>
      <c r="P201" s="193" t="s">
        <v>429</v>
      </c>
      <c r="Q201" s="193" t="s">
        <v>429</v>
      </c>
      <c r="R201" s="193" t="s">
        <v>429</v>
      </c>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c r="CY201" s="10"/>
      <c r="CZ201" s="10"/>
      <c r="DA201" s="10"/>
      <c r="DB201" s="10"/>
      <c r="DC201" s="10"/>
      <c r="DD201" s="10"/>
      <c r="DE201" s="10"/>
      <c r="DF201" s="10"/>
      <c r="DG201" s="10"/>
      <c r="DH201" s="10"/>
      <c r="DI201" s="10"/>
      <c r="DJ201" s="10"/>
      <c r="DK201" s="10"/>
      <c r="DL201" s="10"/>
      <c r="DM201" s="10"/>
      <c r="DN201" s="10"/>
      <c r="DO201" s="10"/>
      <c r="DP201" s="10"/>
      <c r="DQ201" s="10"/>
      <c r="DR201" s="10"/>
      <c r="DS201" s="10"/>
      <c r="DT201" s="10"/>
      <c r="DU201" s="10"/>
      <c r="DV201" s="10"/>
      <c r="DW201" s="10"/>
      <c r="DX201" s="10"/>
      <c r="DY201" s="10"/>
      <c r="DZ201" s="10"/>
      <c r="EA201" s="10"/>
      <c r="EB201" s="10"/>
      <c r="EC201" s="10"/>
      <c r="ED201" s="10"/>
      <c r="EE201" s="10"/>
      <c r="EF201" s="10"/>
      <c r="EG201" s="10"/>
      <c r="EH201" s="10"/>
      <c r="EI201" s="11"/>
    </row>
    <row r="202" spans="1:139" ht="17.25" customHeight="1" x14ac:dyDescent="0.25">
      <c r="A202" s="10"/>
      <c r="B202" s="144" t="s">
        <v>458</v>
      </c>
      <c r="C202" s="208"/>
      <c r="D202" s="193" t="s">
        <v>429</v>
      </c>
      <c r="E202" s="193" t="s">
        <v>429</v>
      </c>
      <c r="F202" s="193" t="s">
        <v>429</v>
      </c>
      <c r="G202" s="193" t="s">
        <v>429</v>
      </c>
      <c r="H202" s="193" t="s">
        <v>429</v>
      </c>
      <c r="I202" s="193" t="s">
        <v>429</v>
      </c>
      <c r="J202" s="193" t="s">
        <v>429</v>
      </c>
      <c r="K202" s="193" t="s">
        <v>429</v>
      </c>
      <c r="L202" s="193" t="s">
        <v>429</v>
      </c>
      <c r="M202" s="193" t="s">
        <v>429</v>
      </c>
      <c r="N202" s="193" t="s">
        <v>429</v>
      </c>
      <c r="O202" s="193" t="s">
        <v>429</v>
      </c>
      <c r="P202" s="193" t="s">
        <v>429</v>
      </c>
      <c r="Q202" s="193" t="s">
        <v>429</v>
      </c>
      <c r="R202" s="193" t="s">
        <v>429</v>
      </c>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c r="CW202" s="10"/>
      <c r="CX202" s="10"/>
      <c r="CY202" s="10"/>
      <c r="CZ202" s="10"/>
      <c r="DA202" s="10"/>
      <c r="DB202" s="10"/>
      <c r="DC202" s="10"/>
      <c r="DD202" s="10"/>
      <c r="DE202" s="10"/>
      <c r="DF202" s="10"/>
      <c r="DG202" s="10"/>
      <c r="DH202" s="10"/>
      <c r="DI202" s="10"/>
      <c r="DJ202" s="10"/>
      <c r="DK202" s="10"/>
      <c r="DL202" s="10"/>
      <c r="DM202" s="10"/>
      <c r="DN202" s="10"/>
      <c r="DO202" s="10"/>
      <c r="DP202" s="10"/>
      <c r="DQ202" s="10"/>
      <c r="DR202" s="10"/>
      <c r="DS202" s="10"/>
      <c r="DT202" s="10"/>
      <c r="DU202" s="10"/>
      <c r="DV202" s="10"/>
      <c r="DW202" s="10"/>
      <c r="DX202" s="10"/>
      <c r="DY202" s="10"/>
      <c r="DZ202" s="10"/>
      <c r="EA202" s="10"/>
      <c r="EB202" s="10"/>
      <c r="EC202" s="10"/>
      <c r="ED202" s="10"/>
      <c r="EE202" s="10"/>
      <c r="EF202" s="10"/>
      <c r="EG202" s="10"/>
      <c r="EH202" s="10"/>
      <c r="EI202" s="11"/>
    </row>
    <row r="203" spans="1:139" ht="17.25" customHeight="1" x14ac:dyDescent="0.25">
      <c r="A203" s="10"/>
      <c r="B203" s="144" t="s">
        <v>459</v>
      </c>
      <c r="C203" s="208"/>
      <c r="D203" s="193" t="s">
        <v>429</v>
      </c>
      <c r="E203" s="193" t="s">
        <v>429</v>
      </c>
      <c r="F203" s="193" t="s">
        <v>429</v>
      </c>
      <c r="G203" s="193" t="s">
        <v>429</v>
      </c>
      <c r="H203" s="193" t="s">
        <v>429</v>
      </c>
      <c r="I203" s="193" t="s">
        <v>429</v>
      </c>
      <c r="J203" s="193" t="s">
        <v>429</v>
      </c>
      <c r="K203" s="193" t="s">
        <v>429</v>
      </c>
      <c r="L203" s="193" t="s">
        <v>429</v>
      </c>
      <c r="M203" s="193" t="s">
        <v>429</v>
      </c>
      <c r="N203" s="193" t="s">
        <v>429</v>
      </c>
      <c r="O203" s="193" t="s">
        <v>429</v>
      </c>
      <c r="P203" s="193" t="s">
        <v>429</v>
      </c>
      <c r="Q203" s="193" t="s">
        <v>429</v>
      </c>
      <c r="R203" s="193" t="s">
        <v>429</v>
      </c>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c r="CW203" s="10"/>
      <c r="CX203" s="10"/>
      <c r="CY203" s="10"/>
      <c r="CZ203" s="10"/>
      <c r="DA203" s="10"/>
      <c r="DB203" s="10"/>
      <c r="DC203" s="10"/>
      <c r="DD203" s="10"/>
      <c r="DE203" s="10"/>
      <c r="DF203" s="10"/>
      <c r="DG203" s="10"/>
      <c r="DH203" s="10"/>
      <c r="DI203" s="10"/>
      <c r="DJ203" s="10"/>
      <c r="DK203" s="10"/>
      <c r="DL203" s="10"/>
      <c r="DM203" s="10"/>
      <c r="DN203" s="10"/>
      <c r="DO203" s="10"/>
      <c r="DP203" s="10"/>
      <c r="DQ203" s="10"/>
      <c r="DR203" s="10"/>
      <c r="DS203" s="10"/>
      <c r="DT203" s="10"/>
      <c r="DU203" s="10"/>
      <c r="DV203" s="10"/>
      <c r="DW203" s="10"/>
      <c r="DX203" s="10"/>
      <c r="DY203" s="10"/>
      <c r="DZ203" s="10"/>
      <c r="EA203" s="10"/>
      <c r="EB203" s="10"/>
      <c r="EC203" s="10"/>
      <c r="ED203" s="10"/>
      <c r="EE203" s="10"/>
      <c r="EF203" s="10"/>
      <c r="EG203" s="10"/>
      <c r="EH203" s="10"/>
      <c r="EI203" s="11"/>
    </row>
    <row r="204" spans="1:139" ht="17.25" customHeight="1" x14ac:dyDescent="0.25">
      <c r="A204" s="10"/>
      <c r="B204" s="144" t="s">
        <v>460</v>
      </c>
      <c r="C204" s="208"/>
      <c r="D204" s="193" t="s">
        <v>429</v>
      </c>
      <c r="E204" s="193" t="s">
        <v>429</v>
      </c>
      <c r="F204" s="193" t="s">
        <v>429</v>
      </c>
      <c r="G204" s="193" t="s">
        <v>429</v>
      </c>
      <c r="H204" s="193" t="s">
        <v>429</v>
      </c>
      <c r="I204" s="193" t="s">
        <v>429</v>
      </c>
      <c r="J204" s="193" t="s">
        <v>429</v>
      </c>
      <c r="K204" s="193" t="s">
        <v>429</v>
      </c>
      <c r="L204" s="193" t="s">
        <v>429</v>
      </c>
      <c r="M204" s="193" t="s">
        <v>429</v>
      </c>
      <c r="N204" s="193" t="s">
        <v>429</v>
      </c>
      <c r="O204" s="193" t="s">
        <v>429</v>
      </c>
      <c r="P204" s="193" t="s">
        <v>429</v>
      </c>
      <c r="Q204" s="193" t="s">
        <v>429</v>
      </c>
      <c r="R204" s="193" t="s">
        <v>429</v>
      </c>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c r="CW204" s="10"/>
      <c r="CX204" s="10"/>
      <c r="CY204" s="10"/>
      <c r="CZ204" s="10"/>
      <c r="DA204" s="10"/>
      <c r="DB204" s="10"/>
      <c r="DC204" s="10"/>
      <c r="DD204" s="10"/>
      <c r="DE204" s="10"/>
      <c r="DF204" s="10"/>
      <c r="DG204" s="10"/>
      <c r="DH204" s="10"/>
      <c r="DI204" s="10"/>
      <c r="DJ204" s="10"/>
      <c r="DK204" s="10"/>
      <c r="DL204" s="10"/>
      <c r="DM204" s="10"/>
      <c r="DN204" s="10"/>
      <c r="DO204" s="10"/>
      <c r="DP204" s="10"/>
      <c r="DQ204" s="10"/>
      <c r="DR204" s="10"/>
      <c r="DS204" s="10"/>
      <c r="DT204" s="10"/>
      <c r="DU204" s="10"/>
      <c r="DV204" s="10"/>
      <c r="DW204" s="10"/>
      <c r="DX204" s="10"/>
      <c r="DY204" s="10"/>
      <c r="DZ204" s="10"/>
      <c r="EA204" s="10"/>
      <c r="EB204" s="10"/>
      <c r="EC204" s="10"/>
      <c r="ED204" s="10"/>
      <c r="EE204" s="10"/>
      <c r="EF204" s="10"/>
      <c r="EG204" s="10"/>
      <c r="EH204" s="10"/>
      <c r="EI204" s="11"/>
    </row>
    <row r="205" spans="1:139" ht="17.25" customHeight="1" x14ac:dyDescent="0.25">
      <c r="A205" s="10"/>
      <c r="B205" s="168" t="s">
        <v>461</v>
      </c>
      <c r="C205" s="208"/>
      <c r="D205" s="193" t="s">
        <v>429</v>
      </c>
      <c r="E205" s="193" t="s">
        <v>429</v>
      </c>
      <c r="F205" s="193" t="s">
        <v>429</v>
      </c>
      <c r="G205" s="193" t="s">
        <v>429</v>
      </c>
      <c r="H205" s="193" t="s">
        <v>429</v>
      </c>
      <c r="I205" s="193" t="s">
        <v>429</v>
      </c>
      <c r="J205" s="193" t="s">
        <v>429</v>
      </c>
      <c r="K205" s="193" t="s">
        <v>429</v>
      </c>
      <c r="L205" s="193" t="s">
        <v>429</v>
      </c>
      <c r="M205" s="193" t="s">
        <v>429</v>
      </c>
      <c r="N205" s="193" t="s">
        <v>429</v>
      </c>
      <c r="O205" s="193" t="s">
        <v>429</v>
      </c>
      <c r="P205" s="193" t="s">
        <v>429</v>
      </c>
      <c r="Q205" s="193" t="s">
        <v>429</v>
      </c>
      <c r="R205" s="193" t="s">
        <v>429</v>
      </c>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c r="CW205" s="10"/>
      <c r="CX205" s="10"/>
      <c r="CY205" s="10"/>
      <c r="CZ205" s="10"/>
      <c r="DA205" s="10"/>
      <c r="DB205" s="10"/>
      <c r="DC205" s="10"/>
      <c r="DD205" s="10"/>
      <c r="DE205" s="10"/>
      <c r="DF205" s="10"/>
      <c r="DG205" s="10"/>
      <c r="DH205" s="10"/>
      <c r="DI205" s="10"/>
      <c r="DJ205" s="10"/>
      <c r="DK205" s="10"/>
      <c r="DL205" s="10"/>
      <c r="DM205" s="10"/>
      <c r="DN205" s="10"/>
      <c r="DO205" s="10"/>
      <c r="DP205" s="10"/>
      <c r="DQ205" s="10"/>
      <c r="DR205" s="10"/>
      <c r="DS205" s="10"/>
      <c r="DT205" s="10"/>
      <c r="DU205" s="10"/>
      <c r="DV205" s="10"/>
      <c r="DW205" s="10"/>
      <c r="DX205" s="10"/>
      <c r="DY205" s="10"/>
      <c r="DZ205" s="10"/>
      <c r="EA205" s="10"/>
      <c r="EB205" s="10"/>
      <c r="EC205" s="10"/>
      <c r="ED205" s="10"/>
      <c r="EE205" s="10"/>
      <c r="EF205" s="10"/>
      <c r="EG205" s="10"/>
      <c r="EH205" s="10"/>
      <c r="EI205" s="11"/>
    </row>
    <row r="206" spans="1:139" ht="17.25" customHeight="1" x14ac:dyDescent="0.25">
      <c r="A206" s="10"/>
      <c r="B206" s="168" t="s">
        <v>462</v>
      </c>
      <c r="C206" s="208"/>
      <c r="D206" s="193" t="s">
        <v>429</v>
      </c>
      <c r="E206" s="193" t="s">
        <v>429</v>
      </c>
      <c r="F206" s="193" t="s">
        <v>429</v>
      </c>
      <c r="G206" s="193" t="s">
        <v>429</v>
      </c>
      <c r="H206" s="193" t="s">
        <v>429</v>
      </c>
      <c r="I206" s="193" t="s">
        <v>429</v>
      </c>
      <c r="J206" s="193" t="s">
        <v>429</v>
      </c>
      <c r="K206" s="193" t="s">
        <v>429</v>
      </c>
      <c r="L206" s="193" t="s">
        <v>429</v>
      </c>
      <c r="M206" s="193" t="s">
        <v>429</v>
      </c>
      <c r="N206" s="193" t="s">
        <v>429</v>
      </c>
      <c r="O206" s="193" t="s">
        <v>429</v>
      </c>
      <c r="P206" s="193" t="s">
        <v>429</v>
      </c>
      <c r="Q206" s="193" t="s">
        <v>429</v>
      </c>
      <c r="R206" s="193" t="s">
        <v>429</v>
      </c>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c r="CW206" s="10"/>
      <c r="CX206" s="10"/>
      <c r="CY206" s="10"/>
      <c r="CZ206" s="10"/>
      <c r="DA206" s="10"/>
      <c r="DB206" s="10"/>
      <c r="DC206" s="10"/>
      <c r="DD206" s="10"/>
      <c r="DE206" s="10"/>
      <c r="DF206" s="10"/>
      <c r="DG206" s="10"/>
      <c r="DH206" s="10"/>
      <c r="DI206" s="10"/>
      <c r="DJ206" s="10"/>
      <c r="DK206" s="10"/>
      <c r="DL206" s="10"/>
      <c r="DM206" s="10"/>
      <c r="DN206" s="10"/>
      <c r="DO206" s="10"/>
      <c r="DP206" s="10"/>
      <c r="DQ206" s="10"/>
      <c r="DR206" s="10"/>
      <c r="DS206" s="10"/>
      <c r="DT206" s="10"/>
      <c r="DU206" s="10"/>
      <c r="DV206" s="10"/>
      <c r="DW206" s="10"/>
      <c r="DX206" s="10"/>
      <c r="DY206" s="10"/>
      <c r="DZ206" s="10"/>
      <c r="EA206" s="10"/>
      <c r="EB206" s="10"/>
      <c r="EC206" s="10"/>
      <c r="ED206" s="10"/>
      <c r="EE206" s="10"/>
      <c r="EF206" s="10"/>
      <c r="EG206" s="10"/>
      <c r="EH206" s="10"/>
      <c r="EI206" s="11"/>
    </row>
    <row r="207" spans="1:139" ht="17.25" customHeight="1" x14ac:dyDescent="0.25">
      <c r="A207" s="10"/>
      <c r="B207" s="144" t="s">
        <v>463</v>
      </c>
      <c r="C207" s="208"/>
      <c r="D207" s="193" t="s">
        <v>429</v>
      </c>
      <c r="E207" s="193" t="s">
        <v>429</v>
      </c>
      <c r="F207" s="193" t="s">
        <v>429</v>
      </c>
      <c r="G207" s="193" t="s">
        <v>429</v>
      </c>
      <c r="H207" s="193" t="s">
        <v>429</v>
      </c>
      <c r="I207" s="193" t="s">
        <v>429</v>
      </c>
      <c r="J207" s="193" t="s">
        <v>429</v>
      </c>
      <c r="K207" s="193" t="s">
        <v>429</v>
      </c>
      <c r="L207" s="193" t="s">
        <v>429</v>
      </c>
      <c r="M207" s="193" t="s">
        <v>429</v>
      </c>
      <c r="N207" s="193" t="s">
        <v>429</v>
      </c>
      <c r="O207" s="193" t="s">
        <v>429</v>
      </c>
      <c r="P207" s="193" t="s">
        <v>429</v>
      </c>
      <c r="Q207" s="193" t="s">
        <v>429</v>
      </c>
      <c r="R207" s="193" t="s">
        <v>429</v>
      </c>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c r="CW207" s="10"/>
      <c r="CX207" s="10"/>
      <c r="CY207" s="10"/>
      <c r="CZ207" s="10"/>
      <c r="DA207" s="10"/>
      <c r="DB207" s="10"/>
      <c r="DC207" s="10"/>
      <c r="DD207" s="10"/>
      <c r="DE207" s="10"/>
      <c r="DF207" s="10"/>
      <c r="DG207" s="10"/>
      <c r="DH207" s="10"/>
      <c r="DI207" s="10"/>
      <c r="DJ207" s="10"/>
      <c r="DK207" s="10"/>
      <c r="DL207" s="10"/>
      <c r="DM207" s="10"/>
      <c r="DN207" s="10"/>
      <c r="DO207" s="10"/>
      <c r="DP207" s="10"/>
      <c r="DQ207" s="10"/>
      <c r="DR207" s="10"/>
      <c r="DS207" s="10"/>
      <c r="DT207" s="10"/>
      <c r="DU207" s="10"/>
      <c r="DV207" s="10"/>
      <c r="DW207" s="10"/>
      <c r="DX207" s="10"/>
      <c r="DY207" s="10"/>
      <c r="DZ207" s="10"/>
      <c r="EA207" s="10"/>
      <c r="EB207" s="10"/>
      <c r="EC207" s="10"/>
      <c r="ED207" s="10"/>
      <c r="EE207" s="10"/>
      <c r="EF207" s="10"/>
      <c r="EG207" s="10"/>
      <c r="EH207" s="10"/>
      <c r="EI207" s="11"/>
    </row>
    <row r="208" spans="1:139" ht="17.25" customHeight="1" x14ac:dyDescent="0.25">
      <c r="A208" s="10"/>
      <c r="B208" s="144" t="s">
        <v>464</v>
      </c>
      <c r="C208" s="208"/>
      <c r="D208" s="193" t="s">
        <v>429</v>
      </c>
      <c r="E208" s="193" t="s">
        <v>429</v>
      </c>
      <c r="F208" s="193" t="s">
        <v>429</v>
      </c>
      <c r="G208" s="193" t="s">
        <v>429</v>
      </c>
      <c r="H208" s="193" t="s">
        <v>429</v>
      </c>
      <c r="I208" s="193" t="s">
        <v>429</v>
      </c>
      <c r="J208" s="193" t="s">
        <v>429</v>
      </c>
      <c r="K208" s="193" t="s">
        <v>429</v>
      </c>
      <c r="L208" s="193" t="s">
        <v>429</v>
      </c>
      <c r="M208" s="193" t="s">
        <v>429</v>
      </c>
      <c r="N208" s="193" t="s">
        <v>429</v>
      </c>
      <c r="O208" s="193" t="s">
        <v>429</v>
      </c>
      <c r="P208" s="193" t="s">
        <v>429</v>
      </c>
      <c r="Q208" s="193" t="s">
        <v>429</v>
      </c>
      <c r="R208" s="193" t="s">
        <v>429</v>
      </c>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c r="CW208" s="10"/>
      <c r="CX208" s="10"/>
      <c r="CY208" s="10"/>
      <c r="CZ208" s="10"/>
      <c r="DA208" s="10"/>
      <c r="DB208" s="10"/>
      <c r="DC208" s="10"/>
      <c r="DD208" s="10"/>
      <c r="DE208" s="10"/>
      <c r="DF208" s="10"/>
      <c r="DG208" s="10"/>
      <c r="DH208" s="10"/>
      <c r="DI208" s="10"/>
      <c r="DJ208" s="10"/>
      <c r="DK208" s="10"/>
      <c r="DL208" s="10"/>
      <c r="DM208" s="10"/>
      <c r="DN208" s="10"/>
      <c r="DO208" s="10"/>
      <c r="DP208" s="10"/>
      <c r="DQ208" s="10"/>
      <c r="DR208" s="10"/>
      <c r="DS208" s="10"/>
      <c r="DT208" s="10"/>
      <c r="DU208" s="10"/>
      <c r="DV208" s="10"/>
      <c r="DW208" s="10"/>
      <c r="DX208" s="10"/>
      <c r="DY208" s="10"/>
      <c r="DZ208" s="10"/>
      <c r="EA208" s="10"/>
      <c r="EB208" s="10"/>
      <c r="EC208" s="10"/>
      <c r="ED208" s="10"/>
      <c r="EE208" s="10"/>
      <c r="EF208" s="10"/>
      <c r="EG208" s="10"/>
      <c r="EH208" s="10"/>
      <c r="EI208" s="11"/>
    </row>
    <row r="209" spans="1:139" ht="17.25" customHeight="1" x14ac:dyDescent="0.25">
      <c r="A209" s="10"/>
      <c r="B209" s="144" t="s">
        <v>465</v>
      </c>
      <c r="C209" s="208"/>
      <c r="D209" s="193" t="s">
        <v>429</v>
      </c>
      <c r="E209" s="193" t="s">
        <v>429</v>
      </c>
      <c r="F209" s="193" t="s">
        <v>429</v>
      </c>
      <c r="G209" s="193" t="s">
        <v>429</v>
      </c>
      <c r="H209" s="193" t="s">
        <v>429</v>
      </c>
      <c r="I209" s="193" t="s">
        <v>429</v>
      </c>
      <c r="J209" s="193" t="s">
        <v>429</v>
      </c>
      <c r="K209" s="193" t="s">
        <v>429</v>
      </c>
      <c r="L209" s="193" t="s">
        <v>429</v>
      </c>
      <c r="M209" s="193" t="s">
        <v>429</v>
      </c>
      <c r="N209" s="193" t="s">
        <v>429</v>
      </c>
      <c r="O209" s="193" t="s">
        <v>429</v>
      </c>
      <c r="P209" s="193" t="s">
        <v>429</v>
      </c>
      <c r="Q209" s="193" t="s">
        <v>429</v>
      </c>
      <c r="R209" s="193" t="s">
        <v>429</v>
      </c>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c r="CW209" s="10"/>
      <c r="CX209" s="10"/>
      <c r="CY209" s="10"/>
      <c r="CZ209" s="10"/>
      <c r="DA209" s="10"/>
      <c r="DB209" s="10"/>
      <c r="DC209" s="10"/>
      <c r="DD209" s="10"/>
      <c r="DE209" s="10"/>
      <c r="DF209" s="10"/>
      <c r="DG209" s="10"/>
      <c r="DH209" s="10"/>
      <c r="DI209" s="10"/>
      <c r="DJ209" s="10"/>
      <c r="DK209" s="10"/>
      <c r="DL209" s="10"/>
      <c r="DM209" s="10"/>
      <c r="DN209" s="10"/>
      <c r="DO209" s="10"/>
      <c r="DP209" s="10"/>
      <c r="DQ209" s="10"/>
      <c r="DR209" s="10"/>
      <c r="DS209" s="10"/>
      <c r="DT209" s="10"/>
      <c r="DU209" s="10"/>
      <c r="DV209" s="10"/>
      <c r="DW209" s="10"/>
      <c r="DX209" s="10"/>
      <c r="DY209" s="10"/>
      <c r="DZ209" s="10"/>
      <c r="EA209" s="10"/>
      <c r="EB209" s="10"/>
      <c r="EC209" s="10"/>
      <c r="ED209" s="10"/>
      <c r="EE209" s="10"/>
      <c r="EF209" s="10"/>
      <c r="EG209" s="10"/>
      <c r="EH209" s="10"/>
      <c r="EI209" s="11"/>
    </row>
    <row r="210" spans="1:139" ht="17.25" customHeight="1" x14ac:dyDescent="0.25">
      <c r="A210" s="10"/>
      <c r="B210" s="144" t="s">
        <v>466</v>
      </c>
      <c r="C210" s="208"/>
      <c r="D210" s="193" t="s">
        <v>429</v>
      </c>
      <c r="E210" s="193" t="s">
        <v>429</v>
      </c>
      <c r="F210" s="193" t="s">
        <v>429</v>
      </c>
      <c r="G210" s="193" t="s">
        <v>429</v>
      </c>
      <c r="H210" s="193" t="s">
        <v>429</v>
      </c>
      <c r="I210" s="193" t="s">
        <v>429</v>
      </c>
      <c r="J210" s="193" t="s">
        <v>429</v>
      </c>
      <c r="K210" s="193" t="s">
        <v>429</v>
      </c>
      <c r="L210" s="193" t="s">
        <v>429</v>
      </c>
      <c r="M210" s="193" t="s">
        <v>429</v>
      </c>
      <c r="N210" s="193" t="s">
        <v>429</v>
      </c>
      <c r="O210" s="193" t="s">
        <v>429</v>
      </c>
      <c r="P210" s="193" t="s">
        <v>429</v>
      </c>
      <c r="Q210" s="193" t="s">
        <v>429</v>
      </c>
      <c r="R210" s="193" t="s">
        <v>429</v>
      </c>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c r="CW210" s="10"/>
      <c r="CX210" s="10"/>
      <c r="CY210" s="10"/>
      <c r="CZ210" s="10"/>
      <c r="DA210" s="10"/>
      <c r="DB210" s="10"/>
      <c r="DC210" s="10"/>
      <c r="DD210" s="10"/>
      <c r="DE210" s="10"/>
      <c r="DF210" s="10"/>
      <c r="DG210" s="10"/>
      <c r="DH210" s="10"/>
      <c r="DI210" s="10"/>
      <c r="DJ210" s="10"/>
      <c r="DK210" s="10"/>
      <c r="DL210" s="10"/>
      <c r="DM210" s="10"/>
      <c r="DN210" s="10"/>
      <c r="DO210" s="10"/>
      <c r="DP210" s="10"/>
      <c r="DQ210" s="10"/>
      <c r="DR210" s="10"/>
      <c r="DS210" s="10"/>
      <c r="DT210" s="10"/>
      <c r="DU210" s="10"/>
      <c r="DV210" s="10"/>
      <c r="DW210" s="10"/>
      <c r="DX210" s="10"/>
      <c r="DY210" s="10"/>
      <c r="DZ210" s="10"/>
      <c r="EA210" s="10"/>
      <c r="EB210" s="10"/>
      <c r="EC210" s="10"/>
      <c r="ED210" s="10"/>
      <c r="EE210" s="10"/>
      <c r="EF210" s="10"/>
      <c r="EG210" s="10"/>
      <c r="EH210" s="10"/>
      <c r="EI210" s="11"/>
    </row>
    <row r="211" spans="1:139" ht="17.25" customHeight="1" x14ac:dyDescent="0.25">
      <c r="A211" s="10"/>
      <c r="B211" s="144" t="s">
        <v>467</v>
      </c>
      <c r="C211" s="208"/>
      <c r="D211" s="193" t="s">
        <v>429</v>
      </c>
      <c r="E211" s="193" t="s">
        <v>429</v>
      </c>
      <c r="F211" s="193" t="s">
        <v>429</v>
      </c>
      <c r="G211" s="193" t="s">
        <v>429</v>
      </c>
      <c r="H211" s="193" t="s">
        <v>429</v>
      </c>
      <c r="I211" s="193" t="s">
        <v>429</v>
      </c>
      <c r="J211" s="193" t="s">
        <v>429</v>
      </c>
      <c r="K211" s="193" t="s">
        <v>429</v>
      </c>
      <c r="L211" s="193" t="s">
        <v>429</v>
      </c>
      <c r="M211" s="193" t="s">
        <v>429</v>
      </c>
      <c r="N211" s="193" t="s">
        <v>429</v>
      </c>
      <c r="O211" s="193" t="s">
        <v>429</v>
      </c>
      <c r="P211" s="193" t="s">
        <v>429</v>
      </c>
      <c r="Q211" s="193" t="s">
        <v>429</v>
      </c>
      <c r="R211" s="193" t="s">
        <v>429</v>
      </c>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c r="CW211" s="10"/>
      <c r="CX211" s="10"/>
      <c r="CY211" s="10"/>
      <c r="CZ211" s="10"/>
      <c r="DA211" s="10"/>
      <c r="DB211" s="10"/>
      <c r="DC211" s="10"/>
      <c r="DD211" s="10"/>
      <c r="DE211" s="10"/>
      <c r="DF211" s="10"/>
      <c r="DG211" s="10"/>
      <c r="DH211" s="10"/>
      <c r="DI211" s="10"/>
      <c r="DJ211" s="10"/>
      <c r="DK211" s="10"/>
      <c r="DL211" s="10"/>
      <c r="DM211" s="10"/>
      <c r="DN211" s="10"/>
      <c r="DO211" s="10"/>
      <c r="DP211" s="10"/>
      <c r="DQ211" s="10"/>
      <c r="DR211" s="10"/>
      <c r="DS211" s="10"/>
      <c r="DT211" s="10"/>
      <c r="DU211" s="10"/>
      <c r="DV211" s="10"/>
      <c r="DW211" s="10"/>
      <c r="DX211" s="10"/>
      <c r="DY211" s="10"/>
      <c r="DZ211" s="10"/>
      <c r="EA211" s="10"/>
      <c r="EB211" s="10"/>
      <c r="EC211" s="10"/>
      <c r="ED211" s="10"/>
      <c r="EE211" s="10"/>
      <c r="EF211" s="10"/>
      <c r="EG211" s="10"/>
      <c r="EH211" s="10"/>
      <c r="EI211" s="11"/>
    </row>
    <row r="212" spans="1:139" ht="17.25" customHeight="1" x14ac:dyDescent="0.25">
      <c r="A212" s="10"/>
      <c r="B212" s="194" t="s">
        <v>468</v>
      </c>
      <c r="C212" s="209"/>
      <c r="D212" s="196" t="s">
        <v>429</v>
      </c>
      <c r="E212" s="196" t="s">
        <v>429</v>
      </c>
      <c r="F212" s="196" t="s">
        <v>429</v>
      </c>
      <c r="G212" s="196" t="s">
        <v>429</v>
      </c>
      <c r="H212" s="196" t="s">
        <v>429</v>
      </c>
      <c r="I212" s="196" t="s">
        <v>429</v>
      </c>
      <c r="J212" s="196" t="s">
        <v>429</v>
      </c>
      <c r="K212" s="196" t="s">
        <v>429</v>
      </c>
      <c r="L212" s="196" t="s">
        <v>429</v>
      </c>
      <c r="M212" s="196" t="s">
        <v>429</v>
      </c>
      <c r="N212" s="196" t="s">
        <v>429</v>
      </c>
      <c r="O212" s="196" t="s">
        <v>429</v>
      </c>
      <c r="P212" s="196" t="s">
        <v>429</v>
      </c>
      <c r="Q212" s="196" t="s">
        <v>429</v>
      </c>
      <c r="R212" s="196" t="s">
        <v>429</v>
      </c>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c r="CW212" s="10"/>
      <c r="CX212" s="10"/>
      <c r="CY212" s="10"/>
      <c r="CZ212" s="10"/>
      <c r="DA212" s="10"/>
      <c r="DB212" s="10"/>
      <c r="DC212" s="10"/>
      <c r="DD212" s="10"/>
      <c r="DE212" s="10"/>
      <c r="DF212" s="10"/>
      <c r="DG212" s="10"/>
      <c r="DH212" s="10"/>
      <c r="DI212" s="10"/>
      <c r="DJ212" s="10"/>
      <c r="DK212" s="10"/>
      <c r="DL212" s="10"/>
      <c r="DM212" s="10"/>
      <c r="DN212" s="10"/>
      <c r="DO212" s="10"/>
      <c r="DP212" s="10"/>
      <c r="DQ212" s="10"/>
      <c r="DR212" s="10"/>
      <c r="DS212" s="10"/>
      <c r="DT212" s="10"/>
      <c r="DU212" s="10"/>
      <c r="DV212" s="10"/>
      <c r="DW212" s="10"/>
      <c r="DX212" s="10"/>
      <c r="DY212" s="10"/>
      <c r="DZ212" s="10"/>
      <c r="EA212" s="10"/>
      <c r="EB212" s="10"/>
      <c r="EC212" s="10"/>
      <c r="ED212" s="10"/>
      <c r="EE212" s="10"/>
      <c r="EF212" s="10"/>
      <c r="EG212" s="10"/>
      <c r="EH212" s="10"/>
      <c r="EI212" s="11"/>
    </row>
    <row r="213" spans="1:139" ht="17.25" customHeight="1" x14ac:dyDescent="0.25">
      <c r="A213" s="10"/>
      <c r="B213" s="197"/>
      <c r="C213" s="210"/>
      <c r="D213" s="211"/>
      <c r="E213" s="211"/>
      <c r="F213" s="211"/>
      <c r="G213" s="211"/>
      <c r="H213" s="211"/>
      <c r="I213" s="211"/>
      <c r="J213" s="211"/>
      <c r="K213" s="211"/>
      <c r="L213" s="211"/>
      <c r="M213" s="211"/>
      <c r="N213" s="211"/>
      <c r="O213" s="211"/>
      <c r="P213" s="211"/>
      <c r="Q213" s="211"/>
      <c r="R213" s="211"/>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c r="CH213" s="10"/>
      <c r="CI213" s="10"/>
      <c r="CJ213" s="10"/>
      <c r="CK213" s="10"/>
      <c r="CL213" s="10"/>
      <c r="CM213" s="10"/>
      <c r="CN213" s="10"/>
      <c r="CO213" s="10"/>
      <c r="CP213" s="10"/>
      <c r="CQ213" s="10"/>
      <c r="CR213" s="10"/>
      <c r="CS213" s="10"/>
      <c r="CT213" s="10"/>
      <c r="CU213" s="10"/>
      <c r="CV213" s="10"/>
      <c r="CW213" s="10"/>
      <c r="CX213" s="10"/>
      <c r="CY213" s="10"/>
      <c r="CZ213" s="10"/>
      <c r="DA213" s="10"/>
      <c r="DB213" s="10"/>
      <c r="DC213" s="10"/>
      <c r="DD213" s="10"/>
      <c r="DE213" s="10"/>
      <c r="DF213" s="10"/>
      <c r="DG213" s="10"/>
      <c r="DH213" s="10"/>
      <c r="DI213" s="10"/>
      <c r="DJ213" s="10"/>
      <c r="DK213" s="10"/>
      <c r="DL213" s="10"/>
      <c r="DM213" s="10"/>
      <c r="DN213" s="10"/>
      <c r="DO213" s="10"/>
      <c r="DP213" s="10"/>
      <c r="DQ213" s="10"/>
      <c r="DR213" s="10"/>
      <c r="DS213" s="10"/>
      <c r="DT213" s="10"/>
      <c r="DU213" s="10"/>
      <c r="DV213" s="10"/>
      <c r="DW213" s="10"/>
      <c r="DX213" s="10"/>
      <c r="DY213" s="10"/>
      <c r="DZ213" s="10"/>
      <c r="EA213" s="10"/>
      <c r="EB213" s="10"/>
      <c r="EC213" s="10"/>
      <c r="ED213" s="10"/>
      <c r="EE213" s="10"/>
      <c r="EF213" s="10"/>
      <c r="EG213" s="10"/>
      <c r="EH213" s="10"/>
      <c r="EI213" s="11"/>
    </row>
    <row r="214" spans="1:139" ht="17.25" customHeight="1" x14ac:dyDescent="0.25">
      <c r="A214" s="10"/>
      <c r="B214" s="212" t="s">
        <v>321</v>
      </c>
      <c r="C214" s="213"/>
      <c r="D214" s="214"/>
      <c r="E214" s="214"/>
      <c r="F214" s="214"/>
      <c r="G214" s="214"/>
      <c r="H214" s="214"/>
      <c r="I214" s="214"/>
      <c r="J214" s="214"/>
      <c r="K214" s="214"/>
      <c r="L214" s="214"/>
      <c r="M214" s="214"/>
      <c r="N214" s="214"/>
      <c r="O214" s="214"/>
      <c r="P214" s="214"/>
      <c r="Q214" s="214"/>
      <c r="R214" s="214"/>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c r="CF214" s="10"/>
      <c r="CG214" s="10"/>
      <c r="CH214" s="10"/>
      <c r="CI214" s="10"/>
      <c r="CJ214" s="10"/>
      <c r="CK214" s="10"/>
      <c r="CL214" s="10"/>
      <c r="CM214" s="10"/>
      <c r="CN214" s="10"/>
      <c r="CO214" s="10"/>
      <c r="CP214" s="10"/>
      <c r="CQ214" s="10"/>
      <c r="CR214" s="10"/>
      <c r="CS214" s="10"/>
      <c r="CT214" s="10"/>
      <c r="CU214" s="10"/>
      <c r="CV214" s="10"/>
      <c r="CW214" s="10"/>
      <c r="CX214" s="10"/>
      <c r="CY214" s="10"/>
      <c r="CZ214" s="10"/>
      <c r="DA214" s="10"/>
      <c r="DB214" s="10"/>
      <c r="DC214" s="10"/>
      <c r="DD214" s="10"/>
      <c r="DE214" s="10"/>
      <c r="DF214" s="10"/>
      <c r="DG214" s="10"/>
      <c r="DH214" s="10"/>
      <c r="DI214" s="10"/>
      <c r="DJ214" s="10"/>
      <c r="DK214" s="10"/>
      <c r="DL214" s="10"/>
      <c r="DM214" s="10"/>
      <c r="DN214" s="10"/>
      <c r="DO214" s="10"/>
      <c r="DP214" s="10"/>
      <c r="DQ214" s="10"/>
      <c r="DR214" s="10"/>
      <c r="DS214" s="10"/>
      <c r="DT214" s="10"/>
      <c r="DU214" s="10"/>
      <c r="DV214" s="10"/>
      <c r="DW214" s="10"/>
      <c r="DX214" s="10"/>
      <c r="DY214" s="10"/>
      <c r="DZ214" s="10"/>
      <c r="EA214" s="10"/>
      <c r="EB214" s="10"/>
      <c r="EC214" s="10"/>
      <c r="ED214" s="10"/>
      <c r="EE214" s="10"/>
      <c r="EF214" s="10"/>
      <c r="EG214" s="10"/>
      <c r="EH214" s="10"/>
      <c r="EI214" s="11"/>
    </row>
    <row r="215" spans="1:139" ht="17.25" customHeight="1" x14ac:dyDescent="0.25">
      <c r="A215" s="10"/>
      <c r="B215" s="189" t="s">
        <v>469</v>
      </c>
      <c r="C215" s="215"/>
      <c r="D215" s="191" t="s">
        <v>429</v>
      </c>
      <c r="E215" s="191" t="s">
        <v>429</v>
      </c>
      <c r="F215" s="191" t="s">
        <v>429</v>
      </c>
      <c r="G215" s="191" t="s">
        <v>429</v>
      </c>
      <c r="H215" s="191" t="s">
        <v>429</v>
      </c>
      <c r="I215" s="191" t="s">
        <v>429</v>
      </c>
      <c r="J215" s="191" t="s">
        <v>429</v>
      </c>
      <c r="K215" s="191" t="s">
        <v>429</v>
      </c>
      <c r="L215" s="191" t="s">
        <v>429</v>
      </c>
      <c r="M215" s="191" t="s">
        <v>429</v>
      </c>
      <c r="N215" s="191" t="s">
        <v>429</v>
      </c>
      <c r="O215" s="191" t="s">
        <v>429</v>
      </c>
      <c r="P215" s="191" t="s">
        <v>429</v>
      </c>
      <c r="Q215" s="191" t="s">
        <v>429</v>
      </c>
      <c r="R215" s="191" t="s">
        <v>429</v>
      </c>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c r="CQ215" s="10"/>
      <c r="CR215" s="10"/>
      <c r="CS215" s="10"/>
      <c r="CT215" s="10"/>
      <c r="CU215" s="10"/>
      <c r="CV215" s="10"/>
      <c r="CW215" s="10"/>
      <c r="CX215" s="10"/>
      <c r="CY215" s="10"/>
      <c r="CZ215" s="10"/>
      <c r="DA215" s="10"/>
      <c r="DB215" s="10"/>
      <c r="DC215" s="10"/>
      <c r="DD215" s="10"/>
      <c r="DE215" s="10"/>
      <c r="DF215" s="10"/>
      <c r="DG215" s="10"/>
      <c r="DH215" s="10"/>
      <c r="DI215" s="10"/>
      <c r="DJ215" s="10"/>
      <c r="DK215" s="10"/>
      <c r="DL215" s="10"/>
      <c r="DM215" s="10"/>
      <c r="DN215" s="10"/>
      <c r="DO215" s="10"/>
      <c r="DP215" s="10"/>
      <c r="DQ215" s="10"/>
      <c r="DR215" s="10"/>
      <c r="DS215" s="10"/>
      <c r="DT215" s="10"/>
      <c r="DU215" s="10"/>
      <c r="DV215" s="10"/>
      <c r="DW215" s="10"/>
      <c r="DX215" s="10"/>
      <c r="DY215" s="10"/>
      <c r="DZ215" s="10"/>
      <c r="EA215" s="10"/>
      <c r="EB215" s="10"/>
      <c r="EC215" s="10"/>
      <c r="ED215" s="10"/>
      <c r="EE215" s="10"/>
      <c r="EF215" s="10"/>
      <c r="EG215" s="10"/>
      <c r="EH215" s="10"/>
      <c r="EI215" s="11"/>
    </row>
    <row r="216" spans="1:139" ht="17.25" customHeight="1" x14ac:dyDescent="0.25">
      <c r="A216" s="10"/>
      <c r="B216" s="216" t="s">
        <v>470</v>
      </c>
      <c r="C216" s="217"/>
      <c r="D216" s="196" t="s">
        <v>429</v>
      </c>
      <c r="E216" s="196" t="s">
        <v>429</v>
      </c>
      <c r="F216" s="196" t="s">
        <v>429</v>
      </c>
      <c r="G216" s="196" t="s">
        <v>429</v>
      </c>
      <c r="H216" s="196" t="s">
        <v>429</v>
      </c>
      <c r="I216" s="196" t="s">
        <v>429</v>
      </c>
      <c r="J216" s="196" t="s">
        <v>429</v>
      </c>
      <c r="K216" s="196" t="s">
        <v>429</v>
      </c>
      <c r="L216" s="196" t="s">
        <v>429</v>
      </c>
      <c r="M216" s="196" t="s">
        <v>429</v>
      </c>
      <c r="N216" s="196" t="s">
        <v>429</v>
      </c>
      <c r="O216" s="196" t="s">
        <v>429</v>
      </c>
      <c r="P216" s="196" t="s">
        <v>429</v>
      </c>
      <c r="Q216" s="196" t="s">
        <v>429</v>
      </c>
      <c r="R216" s="196" t="s">
        <v>429</v>
      </c>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c r="CV216" s="10"/>
      <c r="CW216" s="10"/>
      <c r="CX216" s="10"/>
      <c r="CY216" s="10"/>
      <c r="CZ216" s="10"/>
      <c r="DA216" s="10"/>
      <c r="DB216" s="10"/>
      <c r="DC216" s="10"/>
      <c r="DD216" s="10"/>
      <c r="DE216" s="10"/>
      <c r="DF216" s="10"/>
      <c r="DG216" s="10"/>
      <c r="DH216" s="10"/>
      <c r="DI216" s="10"/>
      <c r="DJ216" s="10"/>
      <c r="DK216" s="10"/>
      <c r="DL216" s="10"/>
      <c r="DM216" s="10"/>
      <c r="DN216" s="10"/>
      <c r="DO216" s="10"/>
      <c r="DP216" s="10"/>
      <c r="DQ216" s="10"/>
      <c r="DR216" s="10"/>
      <c r="DS216" s="10"/>
      <c r="DT216" s="10"/>
      <c r="DU216" s="10"/>
      <c r="DV216" s="10"/>
      <c r="DW216" s="10"/>
      <c r="DX216" s="10"/>
      <c r="DY216" s="10"/>
      <c r="DZ216" s="10"/>
      <c r="EA216" s="10"/>
      <c r="EB216" s="10"/>
      <c r="EC216" s="10"/>
      <c r="ED216" s="10"/>
      <c r="EE216" s="10"/>
      <c r="EF216" s="10"/>
      <c r="EG216" s="10"/>
      <c r="EH216" s="10"/>
      <c r="EI216" s="11"/>
    </row>
    <row r="217" spans="1:139" ht="17.25" customHeight="1" x14ac:dyDescent="0.25">
      <c r="A217" s="10"/>
      <c r="B217" s="218"/>
      <c r="C217" s="198"/>
      <c r="D217" s="211"/>
      <c r="E217" s="211"/>
      <c r="F217" s="211"/>
      <c r="G217" s="211"/>
      <c r="H217" s="211"/>
      <c r="I217" s="211"/>
      <c r="J217" s="211"/>
      <c r="K217" s="211"/>
      <c r="L217" s="211"/>
      <c r="M217" s="211"/>
      <c r="N217" s="211"/>
      <c r="O217" s="211"/>
      <c r="P217" s="211"/>
      <c r="Q217" s="211"/>
      <c r="R217" s="211"/>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c r="CW217" s="10"/>
      <c r="CX217" s="10"/>
      <c r="CY217" s="10"/>
      <c r="CZ217" s="10"/>
      <c r="DA217" s="10"/>
      <c r="DB217" s="10"/>
      <c r="DC217" s="10"/>
      <c r="DD217" s="10"/>
      <c r="DE217" s="10"/>
      <c r="DF217" s="10"/>
      <c r="DG217" s="10"/>
      <c r="DH217" s="10"/>
      <c r="DI217" s="10"/>
      <c r="DJ217" s="10"/>
      <c r="DK217" s="10"/>
      <c r="DL217" s="10"/>
      <c r="DM217" s="10"/>
      <c r="DN217" s="10"/>
      <c r="DO217" s="10"/>
      <c r="DP217" s="10"/>
      <c r="DQ217" s="10"/>
      <c r="DR217" s="10"/>
      <c r="DS217" s="10"/>
      <c r="DT217" s="10"/>
      <c r="DU217" s="10"/>
      <c r="DV217" s="10"/>
      <c r="DW217" s="10"/>
      <c r="DX217" s="10"/>
      <c r="DY217" s="10"/>
      <c r="DZ217" s="10"/>
      <c r="EA217" s="10"/>
      <c r="EB217" s="10"/>
      <c r="EC217" s="10"/>
      <c r="ED217" s="10"/>
      <c r="EE217" s="10"/>
      <c r="EF217" s="10"/>
      <c r="EG217" s="10"/>
      <c r="EH217" s="10"/>
      <c r="EI217" s="11"/>
    </row>
    <row r="218" spans="1:139" ht="17.25" customHeight="1" x14ac:dyDescent="0.25">
      <c r="A218" s="10"/>
      <c r="B218" s="212" t="s">
        <v>340</v>
      </c>
      <c r="C218" s="213"/>
      <c r="D218" s="214"/>
      <c r="E218" s="214"/>
      <c r="F218" s="214"/>
      <c r="G218" s="214"/>
      <c r="H218" s="214"/>
      <c r="I218" s="214"/>
      <c r="J218" s="214"/>
      <c r="K218" s="214"/>
      <c r="L218" s="214"/>
      <c r="M218" s="214"/>
      <c r="N218" s="214"/>
      <c r="O218" s="214"/>
      <c r="P218" s="214"/>
      <c r="Q218" s="214"/>
      <c r="R218" s="214"/>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c r="CV218" s="10"/>
      <c r="CW218" s="10"/>
      <c r="CX218" s="10"/>
      <c r="CY218" s="10"/>
      <c r="CZ218" s="10"/>
      <c r="DA218" s="10"/>
      <c r="DB218" s="10"/>
      <c r="DC218" s="10"/>
      <c r="DD218" s="10"/>
      <c r="DE218" s="10"/>
      <c r="DF218" s="10"/>
      <c r="DG218" s="10"/>
      <c r="DH218" s="10"/>
      <c r="DI218" s="10"/>
      <c r="DJ218" s="10"/>
      <c r="DK218" s="10"/>
      <c r="DL218" s="10"/>
      <c r="DM218" s="10"/>
      <c r="DN218" s="10"/>
      <c r="DO218" s="10"/>
      <c r="DP218" s="10"/>
      <c r="DQ218" s="10"/>
      <c r="DR218" s="10"/>
      <c r="DS218" s="10"/>
      <c r="DT218" s="10"/>
      <c r="DU218" s="10"/>
      <c r="DV218" s="10"/>
      <c r="DW218" s="10"/>
      <c r="DX218" s="10"/>
      <c r="DY218" s="10"/>
      <c r="DZ218" s="10"/>
      <c r="EA218" s="10"/>
      <c r="EB218" s="10"/>
      <c r="EC218" s="10"/>
      <c r="ED218" s="10"/>
      <c r="EE218" s="10"/>
      <c r="EF218" s="10"/>
      <c r="EG218" s="10"/>
      <c r="EH218" s="10"/>
      <c r="EI218" s="11"/>
    </row>
    <row r="219" spans="1:139" ht="17.25" customHeight="1" x14ac:dyDescent="0.25">
      <c r="A219" s="10"/>
      <c r="B219" s="189" t="s">
        <v>471</v>
      </c>
      <c r="C219" s="215"/>
      <c r="D219" s="191" t="s">
        <v>429</v>
      </c>
      <c r="E219" s="191" t="s">
        <v>429</v>
      </c>
      <c r="F219" s="191" t="s">
        <v>429</v>
      </c>
      <c r="G219" s="191" t="s">
        <v>429</v>
      </c>
      <c r="H219" s="191" t="s">
        <v>429</v>
      </c>
      <c r="I219" s="191" t="s">
        <v>429</v>
      </c>
      <c r="J219" s="191" t="s">
        <v>429</v>
      </c>
      <c r="K219" s="191" t="s">
        <v>429</v>
      </c>
      <c r="L219" s="191" t="s">
        <v>429</v>
      </c>
      <c r="M219" s="191" t="s">
        <v>429</v>
      </c>
      <c r="N219" s="191" t="s">
        <v>429</v>
      </c>
      <c r="O219" s="191" t="s">
        <v>429</v>
      </c>
      <c r="P219" s="191" t="s">
        <v>429</v>
      </c>
      <c r="Q219" s="191" t="s">
        <v>429</v>
      </c>
      <c r="R219" s="191" t="s">
        <v>429</v>
      </c>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c r="CW219" s="10"/>
      <c r="CX219" s="10"/>
      <c r="CY219" s="10"/>
      <c r="CZ219" s="10"/>
      <c r="DA219" s="10"/>
      <c r="DB219" s="10"/>
      <c r="DC219" s="10"/>
      <c r="DD219" s="10"/>
      <c r="DE219" s="10"/>
      <c r="DF219" s="10"/>
      <c r="DG219" s="10"/>
      <c r="DH219" s="10"/>
      <c r="DI219" s="10"/>
      <c r="DJ219" s="10"/>
      <c r="DK219" s="10"/>
      <c r="DL219" s="10"/>
      <c r="DM219" s="10"/>
      <c r="DN219" s="10"/>
      <c r="DO219" s="10"/>
      <c r="DP219" s="10"/>
      <c r="DQ219" s="10"/>
      <c r="DR219" s="10"/>
      <c r="DS219" s="10"/>
      <c r="DT219" s="10"/>
      <c r="DU219" s="10"/>
      <c r="DV219" s="10"/>
      <c r="DW219" s="10"/>
      <c r="DX219" s="10"/>
      <c r="DY219" s="10"/>
      <c r="DZ219" s="10"/>
      <c r="EA219" s="10"/>
      <c r="EB219" s="10"/>
      <c r="EC219" s="10"/>
      <c r="ED219" s="10"/>
      <c r="EE219" s="10"/>
      <c r="EF219" s="10"/>
      <c r="EG219" s="10"/>
      <c r="EH219" s="10"/>
      <c r="EI219" s="11"/>
    </row>
    <row r="220" spans="1:139" ht="17.25" customHeight="1" x14ac:dyDescent="0.25">
      <c r="A220" s="10"/>
      <c r="B220" s="144" t="s">
        <v>472</v>
      </c>
      <c r="C220" s="219"/>
      <c r="D220" s="193" t="s">
        <v>429</v>
      </c>
      <c r="E220" s="193" t="s">
        <v>429</v>
      </c>
      <c r="F220" s="193" t="s">
        <v>429</v>
      </c>
      <c r="G220" s="193" t="s">
        <v>429</v>
      </c>
      <c r="H220" s="193" t="s">
        <v>429</v>
      </c>
      <c r="I220" s="193" t="s">
        <v>429</v>
      </c>
      <c r="J220" s="193" t="s">
        <v>429</v>
      </c>
      <c r="K220" s="193" t="s">
        <v>429</v>
      </c>
      <c r="L220" s="193" t="s">
        <v>429</v>
      </c>
      <c r="M220" s="193" t="s">
        <v>429</v>
      </c>
      <c r="N220" s="193" t="s">
        <v>429</v>
      </c>
      <c r="O220" s="193" t="s">
        <v>429</v>
      </c>
      <c r="P220" s="193" t="s">
        <v>429</v>
      </c>
      <c r="Q220" s="193" t="s">
        <v>429</v>
      </c>
      <c r="R220" s="193" t="s">
        <v>429</v>
      </c>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c r="CV220" s="10"/>
      <c r="CW220" s="10"/>
      <c r="CX220" s="10"/>
      <c r="CY220" s="10"/>
      <c r="CZ220" s="10"/>
      <c r="DA220" s="10"/>
      <c r="DB220" s="10"/>
      <c r="DC220" s="10"/>
      <c r="DD220" s="10"/>
      <c r="DE220" s="10"/>
      <c r="DF220" s="10"/>
      <c r="DG220" s="10"/>
      <c r="DH220" s="10"/>
      <c r="DI220" s="10"/>
      <c r="DJ220" s="10"/>
      <c r="DK220" s="10"/>
      <c r="DL220" s="10"/>
      <c r="DM220" s="10"/>
      <c r="DN220" s="10"/>
      <c r="DO220" s="10"/>
      <c r="DP220" s="10"/>
      <c r="DQ220" s="10"/>
      <c r="DR220" s="10"/>
      <c r="DS220" s="10"/>
      <c r="DT220" s="10"/>
      <c r="DU220" s="10"/>
      <c r="DV220" s="10"/>
      <c r="DW220" s="10"/>
      <c r="DX220" s="10"/>
      <c r="DY220" s="10"/>
      <c r="DZ220" s="10"/>
      <c r="EA220" s="10"/>
      <c r="EB220" s="10"/>
      <c r="EC220" s="10"/>
      <c r="ED220" s="10"/>
      <c r="EE220" s="10"/>
      <c r="EF220" s="10"/>
      <c r="EG220" s="10"/>
      <c r="EH220" s="10"/>
      <c r="EI220" s="11"/>
    </row>
    <row r="221" spans="1:139" ht="17.25" customHeight="1" x14ac:dyDescent="0.25">
      <c r="A221" s="10"/>
      <c r="B221" s="144" t="s">
        <v>473</v>
      </c>
      <c r="C221" s="219"/>
      <c r="D221" s="193" t="s">
        <v>429</v>
      </c>
      <c r="E221" s="193" t="s">
        <v>429</v>
      </c>
      <c r="F221" s="193" t="s">
        <v>429</v>
      </c>
      <c r="G221" s="193" t="s">
        <v>429</v>
      </c>
      <c r="H221" s="193" t="s">
        <v>429</v>
      </c>
      <c r="I221" s="193" t="s">
        <v>429</v>
      </c>
      <c r="J221" s="193" t="s">
        <v>429</v>
      </c>
      <c r="K221" s="193" t="s">
        <v>429</v>
      </c>
      <c r="L221" s="193" t="s">
        <v>429</v>
      </c>
      <c r="M221" s="193" t="s">
        <v>429</v>
      </c>
      <c r="N221" s="193" t="s">
        <v>429</v>
      </c>
      <c r="O221" s="193" t="s">
        <v>429</v>
      </c>
      <c r="P221" s="193" t="s">
        <v>429</v>
      </c>
      <c r="Q221" s="193" t="s">
        <v>429</v>
      </c>
      <c r="R221" s="193" t="s">
        <v>429</v>
      </c>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c r="CH221" s="10"/>
      <c r="CI221" s="10"/>
      <c r="CJ221" s="10"/>
      <c r="CK221" s="10"/>
      <c r="CL221" s="10"/>
      <c r="CM221" s="10"/>
      <c r="CN221" s="10"/>
      <c r="CO221" s="10"/>
      <c r="CP221" s="10"/>
      <c r="CQ221" s="10"/>
      <c r="CR221" s="10"/>
      <c r="CS221" s="10"/>
      <c r="CT221" s="10"/>
      <c r="CU221" s="10"/>
      <c r="CV221" s="10"/>
      <c r="CW221" s="10"/>
      <c r="CX221" s="10"/>
      <c r="CY221" s="10"/>
      <c r="CZ221" s="10"/>
      <c r="DA221" s="10"/>
      <c r="DB221" s="10"/>
      <c r="DC221" s="10"/>
      <c r="DD221" s="10"/>
      <c r="DE221" s="10"/>
      <c r="DF221" s="10"/>
      <c r="DG221" s="10"/>
      <c r="DH221" s="10"/>
      <c r="DI221" s="10"/>
      <c r="DJ221" s="10"/>
      <c r="DK221" s="10"/>
      <c r="DL221" s="10"/>
      <c r="DM221" s="10"/>
      <c r="DN221" s="10"/>
      <c r="DO221" s="10"/>
      <c r="DP221" s="10"/>
      <c r="DQ221" s="10"/>
      <c r="DR221" s="10"/>
      <c r="DS221" s="10"/>
      <c r="DT221" s="10"/>
      <c r="DU221" s="10"/>
      <c r="DV221" s="10"/>
      <c r="DW221" s="10"/>
      <c r="DX221" s="10"/>
      <c r="DY221" s="10"/>
      <c r="DZ221" s="10"/>
      <c r="EA221" s="10"/>
      <c r="EB221" s="10"/>
      <c r="EC221" s="10"/>
      <c r="ED221" s="10"/>
      <c r="EE221" s="10"/>
      <c r="EF221" s="10"/>
      <c r="EG221" s="10"/>
      <c r="EH221" s="10"/>
      <c r="EI221" s="11"/>
    </row>
    <row r="222" spans="1:139" ht="17.25" customHeight="1" x14ac:dyDescent="0.25">
      <c r="A222" s="10"/>
      <c r="B222" s="216" t="s">
        <v>474</v>
      </c>
      <c r="C222" s="217"/>
      <c r="D222" s="196" t="s">
        <v>429</v>
      </c>
      <c r="E222" s="196" t="s">
        <v>429</v>
      </c>
      <c r="F222" s="196" t="s">
        <v>429</v>
      </c>
      <c r="G222" s="196" t="s">
        <v>429</v>
      </c>
      <c r="H222" s="196" t="s">
        <v>429</v>
      </c>
      <c r="I222" s="196" t="s">
        <v>429</v>
      </c>
      <c r="J222" s="196" t="s">
        <v>429</v>
      </c>
      <c r="K222" s="196" t="s">
        <v>429</v>
      </c>
      <c r="L222" s="196" t="s">
        <v>429</v>
      </c>
      <c r="M222" s="196" t="s">
        <v>429</v>
      </c>
      <c r="N222" s="196" t="s">
        <v>429</v>
      </c>
      <c r="O222" s="196" t="s">
        <v>429</v>
      </c>
      <c r="P222" s="196" t="s">
        <v>429</v>
      </c>
      <c r="Q222" s="196" t="s">
        <v>429</v>
      </c>
      <c r="R222" s="196" t="s">
        <v>429</v>
      </c>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c r="CS222" s="10"/>
      <c r="CT222" s="10"/>
      <c r="CU222" s="10"/>
      <c r="CV222" s="10"/>
      <c r="CW222" s="10"/>
      <c r="CX222" s="10"/>
      <c r="CY222" s="10"/>
      <c r="CZ222" s="10"/>
      <c r="DA222" s="10"/>
      <c r="DB222" s="10"/>
      <c r="DC222" s="10"/>
      <c r="DD222" s="10"/>
      <c r="DE222" s="10"/>
      <c r="DF222" s="10"/>
      <c r="DG222" s="10"/>
      <c r="DH222" s="10"/>
      <c r="DI222" s="10"/>
      <c r="DJ222" s="10"/>
      <c r="DK222" s="10"/>
      <c r="DL222" s="10"/>
      <c r="DM222" s="10"/>
      <c r="DN222" s="10"/>
      <c r="DO222" s="10"/>
      <c r="DP222" s="10"/>
      <c r="DQ222" s="10"/>
      <c r="DR222" s="10"/>
      <c r="DS222" s="10"/>
      <c r="DT222" s="10"/>
      <c r="DU222" s="10"/>
      <c r="DV222" s="10"/>
      <c r="DW222" s="10"/>
      <c r="DX222" s="10"/>
      <c r="DY222" s="10"/>
      <c r="DZ222" s="10"/>
      <c r="EA222" s="10"/>
      <c r="EB222" s="10"/>
      <c r="EC222" s="10"/>
      <c r="ED222" s="10"/>
      <c r="EE222" s="10"/>
      <c r="EF222" s="10"/>
      <c r="EG222" s="10"/>
      <c r="EH222" s="10"/>
      <c r="EI222" s="11"/>
    </row>
    <row r="223" spans="1:139" ht="17.25" customHeight="1" x14ac:dyDescent="0.25">
      <c r="A223" s="10"/>
      <c r="B223" s="218"/>
      <c r="C223" s="198"/>
      <c r="D223" s="211"/>
      <c r="E223" s="211"/>
      <c r="F223" s="211"/>
      <c r="G223" s="211"/>
      <c r="H223" s="211"/>
      <c r="I223" s="211"/>
      <c r="J223" s="211"/>
      <c r="K223" s="211"/>
      <c r="L223" s="211"/>
      <c r="M223" s="211"/>
      <c r="N223" s="211"/>
      <c r="O223" s="211"/>
      <c r="P223" s="211"/>
      <c r="Q223" s="211"/>
      <c r="R223" s="211"/>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c r="CW223" s="10"/>
      <c r="CX223" s="10"/>
      <c r="CY223" s="10"/>
      <c r="CZ223" s="10"/>
      <c r="DA223" s="10"/>
      <c r="DB223" s="10"/>
      <c r="DC223" s="10"/>
      <c r="DD223" s="10"/>
      <c r="DE223" s="10"/>
      <c r="DF223" s="10"/>
      <c r="DG223" s="10"/>
      <c r="DH223" s="10"/>
      <c r="DI223" s="10"/>
      <c r="DJ223" s="10"/>
      <c r="DK223" s="10"/>
      <c r="DL223" s="10"/>
      <c r="DM223" s="10"/>
      <c r="DN223" s="10"/>
      <c r="DO223" s="10"/>
      <c r="DP223" s="10"/>
      <c r="DQ223" s="10"/>
      <c r="DR223" s="10"/>
      <c r="DS223" s="10"/>
      <c r="DT223" s="10"/>
      <c r="DU223" s="10"/>
      <c r="DV223" s="10"/>
      <c r="DW223" s="10"/>
      <c r="DX223" s="10"/>
      <c r="DY223" s="10"/>
      <c r="DZ223" s="10"/>
      <c r="EA223" s="10"/>
      <c r="EB223" s="10"/>
      <c r="EC223" s="10"/>
      <c r="ED223" s="10"/>
      <c r="EE223" s="10"/>
      <c r="EF223" s="10"/>
      <c r="EG223" s="10"/>
      <c r="EH223" s="10"/>
      <c r="EI223" s="11"/>
    </row>
    <row r="224" spans="1:139" ht="17.25" customHeight="1" x14ac:dyDescent="0.25">
      <c r="A224" s="10"/>
      <c r="B224" s="212" t="s">
        <v>376</v>
      </c>
      <c r="C224" s="213"/>
      <c r="D224" s="214"/>
      <c r="E224" s="214"/>
      <c r="F224" s="214"/>
      <c r="G224" s="214"/>
      <c r="H224" s="214"/>
      <c r="I224" s="214"/>
      <c r="J224" s="214"/>
      <c r="K224" s="214"/>
      <c r="L224" s="214"/>
      <c r="M224" s="214"/>
      <c r="N224" s="214"/>
      <c r="O224" s="214"/>
      <c r="P224" s="214"/>
      <c r="Q224" s="214"/>
      <c r="R224" s="214"/>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c r="CW224" s="10"/>
      <c r="CX224" s="10"/>
      <c r="CY224" s="10"/>
      <c r="CZ224" s="10"/>
      <c r="DA224" s="10"/>
      <c r="DB224" s="10"/>
      <c r="DC224" s="10"/>
      <c r="DD224" s="10"/>
      <c r="DE224" s="10"/>
      <c r="DF224" s="10"/>
      <c r="DG224" s="10"/>
      <c r="DH224" s="10"/>
      <c r="DI224" s="10"/>
      <c r="DJ224" s="10"/>
      <c r="DK224" s="10"/>
      <c r="DL224" s="10"/>
      <c r="DM224" s="10"/>
      <c r="DN224" s="10"/>
      <c r="DO224" s="10"/>
      <c r="DP224" s="10"/>
      <c r="DQ224" s="10"/>
      <c r="DR224" s="10"/>
      <c r="DS224" s="10"/>
      <c r="DT224" s="10"/>
      <c r="DU224" s="10"/>
      <c r="DV224" s="10"/>
      <c r="DW224" s="10"/>
      <c r="DX224" s="10"/>
      <c r="DY224" s="10"/>
      <c r="DZ224" s="10"/>
      <c r="EA224" s="10"/>
      <c r="EB224" s="10"/>
      <c r="EC224" s="10"/>
      <c r="ED224" s="10"/>
      <c r="EE224" s="10"/>
      <c r="EF224" s="10"/>
      <c r="EG224" s="10"/>
      <c r="EH224" s="10"/>
      <c r="EI224" s="11"/>
    </row>
    <row r="225" spans="1:139" ht="17.25" customHeight="1" x14ac:dyDescent="0.25">
      <c r="A225" s="10"/>
      <c r="B225" s="189" t="s">
        <v>475</v>
      </c>
      <c r="C225" s="215"/>
      <c r="D225" s="191" t="s">
        <v>429</v>
      </c>
      <c r="E225" s="191" t="s">
        <v>429</v>
      </c>
      <c r="F225" s="191" t="s">
        <v>429</v>
      </c>
      <c r="G225" s="191" t="s">
        <v>429</v>
      </c>
      <c r="H225" s="191" t="s">
        <v>429</v>
      </c>
      <c r="I225" s="191" t="s">
        <v>429</v>
      </c>
      <c r="J225" s="191" t="s">
        <v>429</v>
      </c>
      <c r="K225" s="191" t="s">
        <v>429</v>
      </c>
      <c r="L225" s="191" t="s">
        <v>429</v>
      </c>
      <c r="M225" s="191" t="s">
        <v>429</v>
      </c>
      <c r="N225" s="191" t="s">
        <v>429</v>
      </c>
      <c r="O225" s="191" t="s">
        <v>429</v>
      </c>
      <c r="P225" s="191" t="s">
        <v>429</v>
      </c>
      <c r="Q225" s="191" t="s">
        <v>429</v>
      </c>
      <c r="R225" s="191" t="s">
        <v>429</v>
      </c>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c r="CW225" s="10"/>
      <c r="CX225" s="10"/>
      <c r="CY225" s="10"/>
      <c r="CZ225" s="10"/>
      <c r="DA225" s="10"/>
      <c r="DB225" s="10"/>
      <c r="DC225" s="10"/>
      <c r="DD225" s="10"/>
      <c r="DE225" s="10"/>
      <c r="DF225" s="10"/>
      <c r="DG225" s="10"/>
      <c r="DH225" s="10"/>
      <c r="DI225" s="10"/>
      <c r="DJ225" s="10"/>
      <c r="DK225" s="10"/>
      <c r="DL225" s="10"/>
      <c r="DM225" s="10"/>
      <c r="DN225" s="10"/>
      <c r="DO225" s="10"/>
      <c r="DP225" s="10"/>
      <c r="DQ225" s="10"/>
      <c r="DR225" s="10"/>
      <c r="DS225" s="10"/>
      <c r="DT225" s="10"/>
      <c r="DU225" s="10"/>
      <c r="DV225" s="10"/>
      <c r="DW225" s="10"/>
      <c r="DX225" s="10"/>
      <c r="DY225" s="10"/>
      <c r="DZ225" s="10"/>
      <c r="EA225" s="10"/>
      <c r="EB225" s="10"/>
      <c r="EC225" s="10"/>
      <c r="ED225" s="10"/>
      <c r="EE225" s="10"/>
      <c r="EF225" s="10"/>
      <c r="EG225" s="10"/>
      <c r="EH225" s="10"/>
      <c r="EI225" s="11"/>
    </row>
    <row r="226" spans="1:139" ht="17.25" customHeight="1" x14ac:dyDescent="0.25">
      <c r="A226" s="10"/>
      <c r="B226" s="216" t="s">
        <v>476</v>
      </c>
      <c r="C226" s="217"/>
      <c r="D226" s="196" t="s">
        <v>429</v>
      </c>
      <c r="E226" s="196" t="s">
        <v>429</v>
      </c>
      <c r="F226" s="196" t="s">
        <v>429</v>
      </c>
      <c r="G226" s="196" t="s">
        <v>429</v>
      </c>
      <c r="H226" s="196" t="s">
        <v>429</v>
      </c>
      <c r="I226" s="196" t="s">
        <v>429</v>
      </c>
      <c r="J226" s="196" t="s">
        <v>429</v>
      </c>
      <c r="K226" s="196" t="s">
        <v>429</v>
      </c>
      <c r="L226" s="196" t="s">
        <v>429</v>
      </c>
      <c r="M226" s="196" t="s">
        <v>429</v>
      </c>
      <c r="N226" s="196" t="s">
        <v>429</v>
      </c>
      <c r="O226" s="196" t="s">
        <v>429</v>
      </c>
      <c r="P226" s="196" t="s">
        <v>429</v>
      </c>
      <c r="Q226" s="196" t="s">
        <v>429</v>
      </c>
      <c r="R226" s="196" t="s">
        <v>429</v>
      </c>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c r="CW226" s="10"/>
      <c r="CX226" s="10"/>
      <c r="CY226" s="10"/>
      <c r="CZ226" s="10"/>
      <c r="DA226" s="10"/>
      <c r="DB226" s="10"/>
      <c r="DC226" s="10"/>
      <c r="DD226" s="10"/>
      <c r="DE226" s="10"/>
      <c r="DF226" s="10"/>
      <c r="DG226" s="10"/>
      <c r="DH226" s="10"/>
      <c r="DI226" s="10"/>
      <c r="DJ226" s="10"/>
      <c r="DK226" s="10"/>
      <c r="DL226" s="10"/>
      <c r="DM226" s="10"/>
      <c r="DN226" s="10"/>
      <c r="DO226" s="10"/>
      <c r="DP226" s="10"/>
      <c r="DQ226" s="10"/>
      <c r="DR226" s="10"/>
      <c r="DS226" s="10"/>
      <c r="DT226" s="10"/>
      <c r="DU226" s="10"/>
      <c r="DV226" s="10"/>
      <c r="DW226" s="10"/>
      <c r="DX226" s="10"/>
      <c r="DY226" s="10"/>
      <c r="DZ226" s="10"/>
      <c r="EA226" s="10"/>
      <c r="EB226" s="10"/>
      <c r="EC226" s="10"/>
      <c r="ED226" s="10"/>
      <c r="EE226" s="10"/>
      <c r="EF226" s="10"/>
      <c r="EG226" s="10"/>
      <c r="EH226" s="10"/>
      <c r="EI226" s="11"/>
    </row>
    <row r="227" spans="1:139" ht="17.25" customHeight="1" x14ac:dyDescent="0.25">
      <c r="A227" s="10"/>
      <c r="B227" s="218"/>
      <c r="C227" s="198"/>
      <c r="D227" s="211"/>
      <c r="E227" s="211"/>
      <c r="F227" s="211"/>
      <c r="G227" s="211"/>
      <c r="H227" s="211"/>
      <c r="I227" s="211"/>
      <c r="J227" s="211"/>
      <c r="K227" s="211"/>
      <c r="L227" s="211"/>
      <c r="M227" s="211"/>
      <c r="N227" s="211"/>
      <c r="O227" s="211"/>
      <c r="P227" s="211"/>
      <c r="Q227" s="211"/>
      <c r="R227" s="211"/>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c r="CW227" s="10"/>
      <c r="CX227" s="10"/>
      <c r="CY227" s="10"/>
      <c r="CZ227" s="10"/>
      <c r="DA227" s="10"/>
      <c r="DB227" s="10"/>
      <c r="DC227" s="10"/>
      <c r="DD227" s="10"/>
      <c r="DE227" s="10"/>
      <c r="DF227" s="10"/>
      <c r="DG227" s="10"/>
      <c r="DH227" s="10"/>
      <c r="DI227" s="10"/>
      <c r="DJ227" s="10"/>
      <c r="DK227" s="10"/>
      <c r="DL227" s="10"/>
      <c r="DM227" s="10"/>
      <c r="DN227" s="10"/>
      <c r="DO227" s="10"/>
      <c r="DP227" s="10"/>
      <c r="DQ227" s="10"/>
      <c r="DR227" s="10"/>
      <c r="DS227" s="10"/>
      <c r="DT227" s="10"/>
      <c r="DU227" s="10"/>
      <c r="DV227" s="10"/>
      <c r="DW227" s="10"/>
      <c r="DX227" s="10"/>
      <c r="DY227" s="10"/>
      <c r="DZ227" s="10"/>
      <c r="EA227" s="10"/>
      <c r="EB227" s="10"/>
      <c r="EC227" s="10"/>
      <c r="ED227" s="10"/>
      <c r="EE227" s="10"/>
      <c r="EF227" s="10"/>
      <c r="EG227" s="10"/>
      <c r="EH227" s="10"/>
      <c r="EI227" s="11"/>
    </row>
    <row r="228" spans="1:139" ht="17.25" customHeight="1" x14ac:dyDescent="0.25">
      <c r="A228" s="10"/>
      <c r="B228" s="212" t="s">
        <v>403</v>
      </c>
      <c r="C228" s="213"/>
      <c r="D228" s="220"/>
      <c r="E228" s="220"/>
      <c r="F228" s="220"/>
      <c r="G228" s="220"/>
      <c r="H228" s="220"/>
      <c r="I228" s="220"/>
      <c r="J228" s="220"/>
      <c r="K228" s="220"/>
      <c r="L228" s="220"/>
      <c r="M228" s="220"/>
      <c r="N228" s="220"/>
      <c r="O228" s="220"/>
      <c r="P228" s="220"/>
      <c r="Q228" s="220"/>
      <c r="R228" s="22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c r="CW228" s="10"/>
      <c r="CX228" s="10"/>
      <c r="CY228" s="10"/>
      <c r="CZ228" s="10"/>
      <c r="DA228" s="10"/>
      <c r="DB228" s="10"/>
      <c r="DC228" s="10"/>
      <c r="DD228" s="10"/>
      <c r="DE228" s="10"/>
      <c r="DF228" s="10"/>
      <c r="DG228" s="10"/>
      <c r="DH228" s="10"/>
      <c r="DI228" s="10"/>
      <c r="DJ228" s="10"/>
      <c r="DK228" s="10"/>
      <c r="DL228" s="10"/>
      <c r="DM228" s="10"/>
      <c r="DN228" s="10"/>
      <c r="DO228" s="10"/>
      <c r="DP228" s="10"/>
      <c r="DQ228" s="10"/>
      <c r="DR228" s="10"/>
      <c r="DS228" s="10"/>
      <c r="DT228" s="10"/>
      <c r="DU228" s="10"/>
      <c r="DV228" s="10"/>
      <c r="DW228" s="10"/>
      <c r="DX228" s="10"/>
      <c r="DY228" s="10"/>
      <c r="DZ228" s="10"/>
      <c r="EA228" s="10"/>
      <c r="EB228" s="10"/>
      <c r="EC228" s="10"/>
      <c r="ED228" s="10"/>
      <c r="EE228" s="10"/>
      <c r="EF228" s="10"/>
      <c r="EG228" s="10"/>
      <c r="EH228" s="10"/>
      <c r="EI228" s="11"/>
    </row>
    <row r="229" spans="1:139" ht="17.25" customHeight="1" x14ac:dyDescent="0.25">
      <c r="A229" s="10"/>
      <c r="B229" s="189" t="s">
        <v>477</v>
      </c>
      <c r="C229" s="215"/>
      <c r="D229" s="191" t="s">
        <v>429</v>
      </c>
      <c r="E229" s="191" t="s">
        <v>429</v>
      </c>
      <c r="F229" s="191" t="s">
        <v>429</v>
      </c>
      <c r="G229" s="191" t="s">
        <v>429</v>
      </c>
      <c r="H229" s="191" t="s">
        <v>429</v>
      </c>
      <c r="I229" s="191" t="s">
        <v>429</v>
      </c>
      <c r="J229" s="191" t="s">
        <v>429</v>
      </c>
      <c r="K229" s="191" t="s">
        <v>429</v>
      </c>
      <c r="L229" s="191" t="s">
        <v>429</v>
      </c>
      <c r="M229" s="191" t="s">
        <v>429</v>
      </c>
      <c r="N229" s="191" t="s">
        <v>429</v>
      </c>
      <c r="O229" s="191" t="s">
        <v>429</v>
      </c>
      <c r="P229" s="191" t="s">
        <v>429</v>
      </c>
      <c r="Q229" s="191" t="s">
        <v>429</v>
      </c>
      <c r="R229" s="191" t="s">
        <v>429</v>
      </c>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c r="CV229" s="10"/>
      <c r="CW229" s="10"/>
      <c r="CX229" s="10"/>
      <c r="CY229" s="10"/>
      <c r="CZ229" s="10"/>
      <c r="DA229" s="10"/>
      <c r="DB229" s="10"/>
      <c r="DC229" s="10"/>
      <c r="DD229" s="10"/>
      <c r="DE229" s="10"/>
      <c r="DF229" s="10"/>
      <c r="DG229" s="10"/>
      <c r="DH229" s="10"/>
      <c r="DI229" s="10"/>
      <c r="DJ229" s="10"/>
      <c r="DK229" s="10"/>
      <c r="DL229" s="10"/>
      <c r="DM229" s="10"/>
      <c r="DN229" s="10"/>
      <c r="DO229" s="10"/>
      <c r="DP229" s="10"/>
      <c r="DQ229" s="10"/>
      <c r="DR229" s="10"/>
      <c r="DS229" s="10"/>
      <c r="DT229" s="10"/>
      <c r="DU229" s="10"/>
      <c r="DV229" s="10"/>
      <c r="DW229" s="10"/>
      <c r="DX229" s="10"/>
      <c r="DY229" s="10"/>
      <c r="DZ229" s="10"/>
      <c r="EA229" s="10"/>
      <c r="EB229" s="10"/>
      <c r="EC229" s="10"/>
      <c r="ED229" s="10"/>
      <c r="EE229" s="10"/>
      <c r="EF229" s="10"/>
      <c r="EG229" s="10"/>
      <c r="EH229" s="10"/>
      <c r="EI229" s="11"/>
    </row>
    <row r="230" spans="1:139" ht="17.25" customHeight="1" x14ac:dyDescent="0.25">
      <c r="A230" s="10"/>
      <c r="B230" s="118" t="s">
        <v>478</v>
      </c>
      <c r="C230" s="221"/>
      <c r="D230" s="222" t="s">
        <v>429</v>
      </c>
      <c r="E230" s="222" t="s">
        <v>429</v>
      </c>
      <c r="F230" s="222" t="s">
        <v>429</v>
      </c>
      <c r="G230" s="222" t="s">
        <v>429</v>
      </c>
      <c r="H230" s="222" t="s">
        <v>429</v>
      </c>
      <c r="I230" s="222" t="s">
        <v>429</v>
      </c>
      <c r="J230" s="222" t="s">
        <v>429</v>
      </c>
      <c r="K230" s="222" t="s">
        <v>429</v>
      </c>
      <c r="L230" s="222" t="s">
        <v>429</v>
      </c>
      <c r="M230" s="222" t="s">
        <v>429</v>
      </c>
      <c r="N230" s="222" t="s">
        <v>429</v>
      </c>
      <c r="O230" s="222" t="s">
        <v>429</v>
      </c>
      <c r="P230" s="222" t="s">
        <v>429</v>
      </c>
      <c r="Q230" s="222" t="s">
        <v>429</v>
      </c>
      <c r="R230" s="222" t="s">
        <v>429</v>
      </c>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c r="CE230" s="10"/>
      <c r="CF230" s="10"/>
      <c r="CG230" s="10"/>
      <c r="CH230" s="10"/>
      <c r="CI230" s="10"/>
      <c r="CJ230" s="10"/>
      <c r="CK230" s="10"/>
      <c r="CL230" s="10"/>
      <c r="CM230" s="10"/>
      <c r="CN230" s="10"/>
      <c r="CO230" s="10"/>
      <c r="CP230" s="10"/>
      <c r="CQ230" s="10"/>
      <c r="CR230" s="10"/>
      <c r="CS230" s="10"/>
      <c r="CT230" s="10"/>
      <c r="CU230" s="10"/>
      <c r="CV230" s="10"/>
      <c r="CW230" s="10"/>
      <c r="CX230" s="10"/>
      <c r="CY230" s="10"/>
      <c r="CZ230" s="10"/>
      <c r="DA230" s="10"/>
      <c r="DB230" s="10"/>
      <c r="DC230" s="10"/>
      <c r="DD230" s="10"/>
      <c r="DE230" s="10"/>
      <c r="DF230" s="10"/>
      <c r="DG230" s="10"/>
      <c r="DH230" s="10"/>
      <c r="DI230" s="10"/>
      <c r="DJ230" s="10"/>
      <c r="DK230" s="10"/>
      <c r="DL230" s="10"/>
      <c r="DM230" s="10"/>
      <c r="DN230" s="10"/>
      <c r="DO230" s="10"/>
      <c r="DP230" s="10"/>
      <c r="DQ230" s="10"/>
      <c r="DR230" s="10"/>
      <c r="DS230" s="10"/>
      <c r="DT230" s="10"/>
      <c r="DU230" s="10"/>
      <c r="DV230" s="10"/>
      <c r="DW230" s="10"/>
      <c r="DX230" s="10"/>
      <c r="DY230" s="10"/>
      <c r="DZ230" s="10"/>
      <c r="EA230" s="10"/>
      <c r="EB230" s="10"/>
      <c r="EC230" s="10"/>
      <c r="ED230" s="10"/>
      <c r="EE230" s="10"/>
      <c r="EF230" s="10"/>
      <c r="EG230" s="10"/>
      <c r="EH230" s="10"/>
      <c r="EI230" s="11"/>
    </row>
    <row r="231" spans="1:139" x14ac:dyDescent="0.25">
      <c r="A231" s="180"/>
      <c r="B231" s="223"/>
      <c r="C231" s="224"/>
      <c r="D231" s="180"/>
      <c r="E231" s="180"/>
      <c r="F231" s="180"/>
      <c r="G231" s="180"/>
      <c r="H231" s="180"/>
      <c r="I231" s="180"/>
      <c r="J231" s="180"/>
      <c r="K231" s="180"/>
      <c r="L231" s="180"/>
      <c r="M231" s="180"/>
      <c r="N231" s="180"/>
      <c r="O231" s="180"/>
      <c r="P231" s="180"/>
      <c r="Q231" s="16"/>
      <c r="R231" s="16"/>
      <c r="S231" s="16"/>
      <c r="T231" s="16"/>
      <c r="U231" s="16"/>
      <c r="V231" s="16"/>
      <c r="W231" s="16"/>
      <c r="X231" s="16"/>
      <c r="Y231" s="16"/>
      <c r="Z231" s="16"/>
      <c r="AA231" s="16"/>
      <c r="AB231" s="16"/>
      <c r="AC231" s="16"/>
      <c r="AD231" s="20"/>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c r="CD231" s="16"/>
      <c r="CE231" s="16"/>
      <c r="CF231" s="16"/>
      <c r="CG231" s="16"/>
      <c r="CH231" s="16"/>
      <c r="CI231" s="16"/>
      <c r="CJ231" s="16"/>
      <c r="CK231" s="16"/>
      <c r="CL231" s="16"/>
      <c r="CM231" s="16"/>
      <c r="CN231" s="16"/>
      <c r="CO231" s="16"/>
      <c r="CP231" s="16"/>
      <c r="CQ231" s="16"/>
      <c r="CR231" s="16"/>
      <c r="CS231" s="16"/>
      <c r="CT231" s="16"/>
      <c r="CU231" s="16"/>
      <c r="CV231" s="16"/>
      <c r="CW231" s="16"/>
      <c r="CX231" s="16"/>
      <c r="CY231" s="16"/>
      <c r="CZ231" s="16"/>
      <c r="DA231" s="16"/>
      <c r="DB231" s="16"/>
      <c r="DC231" s="16"/>
      <c r="DD231" s="16"/>
      <c r="DE231" s="16"/>
      <c r="DF231" s="16"/>
      <c r="DG231" s="16"/>
      <c r="DH231" s="16"/>
      <c r="DI231" s="16"/>
      <c r="DJ231" s="16"/>
      <c r="DK231" s="16"/>
      <c r="DL231" s="16"/>
      <c r="DM231" s="16"/>
      <c r="DN231" s="16"/>
      <c r="DO231" s="16"/>
      <c r="DP231" s="16"/>
      <c r="DQ231" s="16"/>
      <c r="DR231" s="16"/>
      <c r="DS231" s="16"/>
      <c r="DT231" s="16"/>
      <c r="DU231" s="16"/>
      <c r="DV231" s="16"/>
      <c r="DW231" s="16"/>
      <c r="DX231" s="16"/>
      <c r="DY231" s="16"/>
      <c r="DZ231" s="16"/>
      <c r="EA231" s="16"/>
      <c r="EB231" s="16"/>
      <c r="EC231" s="16"/>
      <c r="ED231" s="16"/>
      <c r="EE231" s="16"/>
      <c r="EF231" s="16"/>
      <c r="EG231" s="16"/>
      <c r="EH231" s="16"/>
      <c r="EI231" s="16"/>
    </row>
    <row r="232" spans="1:139" x14ac:dyDescent="0.25">
      <c r="A232" s="180"/>
      <c r="B232" s="223"/>
      <c r="C232" s="224"/>
      <c r="D232" s="180"/>
      <c r="E232" s="180"/>
      <c r="F232" s="180"/>
      <c r="G232" s="180"/>
      <c r="H232" s="180"/>
      <c r="I232" s="180"/>
      <c r="J232" s="180"/>
      <c r="K232" s="180"/>
      <c r="L232" s="180"/>
      <c r="M232" s="180"/>
      <c r="N232" s="180"/>
      <c r="O232" s="180"/>
      <c r="P232" s="180"/>
      <c r="Q232" s="16"/>
      <c r="R232" s="16"/>
      <c r="S232" s="16"/>
      <c r="T232" s="16"/>
      <c r="U232" s="16"/>
      <c r="V232" s="16"/>
      <c r="W232" s="16"/>
      <c r="X232" s="16"/>
      <c r="Y232" s="16"/>
      <c r="Z232" s="16"/>
      <c r="AA232" s="16"/>
      <c r="AB232" s="16"/>
      <c r="AC232" s="16"/>
      <c r="AD232" s="20"/>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c r="CU232" s="16"/>
      <c r="CV232" s="16"/>
      <c r="CW232" s="16"/>
      <c r="CX232" s="16"/>
      <c r="CY232" s="16"/>
      <c r="CZ232" s="16"/>
      <c r="DA232" s="16"/>
      <c r="DB232" s="16"/>
      <c r="DC232" s="16"/>
      <c r="DD232" s="16"/>
      <c r="DE232" s="16"/>
      <c r="DF232" s="16"/>
      <c r="DG232" s="16"/>
      <c r="DH232" s="16"/>
      <c r="DI232" s="16"/>
      <c r="DJ232" s="16"/>
      <c r="DK232" s="16"/>
      <c r="DL232" s="16"/>
      <c r="DM232" s="16"/>
      <c r="DN232" s="16"/>
      <c r="DO232" s="16"/>
      <c r="DP232" s="16"/>
      <c r="DQ232" s="16"/>
      <c r="DR232" s="16"/>
      <c r="DS232" s="16"/>
      <c r="DT232" s="16"/>
      <c r="DU232" s="16"/>
      <c r="DV232" s="16"/>
      <c r="DW232" s="16"/>
      <c r="DX232" s="16"/>
      <c r="DY232" s="16"/>
      <c r="DZ232" s="16"/>
      <c r="EA232" s="16"/>
      <c r="EB232" s="16"/>
      <c r="EC232" s="16"/>
      <c r="ED232" s="16"/>
      <c r="EE232" s="16"/>
      <c r="EF232" s="16"/>
      <c r="EG232" s="16"/>
      <c r="EH232" s="16"/>
      <c r="EI232" s="16"/>
    </row>
  </sheetData>
  <mergeCells count="5">
    <mergeCell ref="C10:C11"/>
    <mergeCell ref="D10:D11"/>
    <mergeCell ref="E10:E11"/>
    <mergeCell ref="B231:C231"/>
    <mergeCell ref="B232:C232"/>
  </mergeCells>
  <printOptions horizontalCentered="1"/>
  <pageMargins left="0.15748031496062992" right="0.15748031496062992" top="0.23622047244094491" bottom="0.23622047244094491" header="0.15748031496062992" footer="0.19685039370078741"/>
  <pageSetup fitToHeight="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FSD table 1</vt:lpstr>
      <vt:lpstr>'FSD table 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Ibrahima Sory Oumar BARRY</dc:creator>
  <cp:lastModifiedBy>Ibrahima Sory Oumar BARRY</cp:lastModifiedBy>
  <dcterms:created xsi:type="dcterms:W3CDTF">2020-02-18T08:24:11Z</dcterms:created>
  <dcterms:modified xsi:type="dcterms:W3CDTF">2020-02-18T08:33:19Z</dcterms:modified>
</cp:coreProperties>
</file>